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80" tabRatio="790" activeTab="0"/>
  </bookViews>
  <sheets>
    <sheet name="Оценка ожид.исполн" sheetId="1" r:id="rId1"/>
  </sheets>
  <definedNames/>
  <calcPr fullCalcOnLoad="1"/>
</workbook>
</file>

<file path=xl/sharedStrings.xml><?xml version="1.0" encoding="utf-8"?>
<sst xmlns="http://schemas.openxmlformats.org/spreadsheetml/2006/main" count="619" uniqueCount="438">
  <si>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</si>
  <si>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</si>
  <si>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</si>
  <si>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</si>
  <si>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Межбюджетные трансферты общего характера бюджетам бюджетной системы Российской Федерации </t>
  </si>
  <si>
    <t>0107</t>
  </si>
  <si>
    <t>0705</t>
  </si>
  <si>
    <t>Другие вопросы в области культуры, кинематографии</t>
  </si>
  <si>
    <t xml:space="preserve">Физическая культура </t>
  </si>
  <si>
    <t>Массовый спорт</t>
  </si>
  <si>
    <t>Культура, кинематография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</si>
  <si>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</si>
  <si>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0505</t>
  </si>
  <si>
    <t>Другие вопросы в области жилищно-коммунального хозяйства</t>
  </si>
  <si>
    <t>0804</t>
  </si>
  <si>
    <t>Другие вопросы в области физической культуры и спорта</t>
  </si>
  <si>
    <t>Здравоохранение</t>
  </si>
  <si>
    <t>Дотации на выравнивание бюджетной обеспеченности субъектов Российской Федерации и муниципальных образований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</si>
  <si>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</si>
  <si>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Функционирование высшего должностного лица субъекта Российской Федерации и муниципального образования</t>
  </si>
  <si>
    <t>0409</t>
  </si>
  <si>
    <t>1 00 00000 00 0000 000</t>
  </si>
  <si>
    <t>1 01 02000 01 0000 110</t>
  </si>
  <si>
    <t>Налог на доходы физических лиц</t>
  </si>
  <si>
    <t>1 05 02000 02 0000 110</t>
  </si>
  <si>
    <t>Единый налог на вмененный доход для отдельных видов деятельности</t>
  </si>
  <si>
    <t>Единый сельскохозяйственный налог</t>
  </si>
  <si>
    <t>1 06 01000 00 0000 110</t>
  </si>
  <si>
    <t>Налог на имущество физических лиц</t>
  </si>
  <si>
    <t>1 06 06000 00 0000 110</t>
  </si>
  <si>
    <t>Земельный налог</t>
  </si>
  <si>
    <t>1 09 00000 00 0000 000</t>
  </si>
  <si>
    <t>Задолженность и перерасчеты по отмененным налогам, сборам и иным обязательным платежам</t>
  </si>
  <si>
    <t>1 11 05010 00 0000 120</t>
  </si>
  <si>
    <t>1 11 05030 00 0000 120</t>
  </si>
  <si>
    <t>1 12 01000 01 0000 120</t>
  </si>
  <si>
    <t>Плата за негативное воздействие на окружающую среду</t>
  </si>
  <si>
    <t>1 13 00000 00 0000 000</t>
  </si>
  <si>
    <t>1 14 02000 00 0000 000</t>
  </si>
  <si>
    <t>Штрафы, санкции, возмещение ущерба</t>
  </si>
  <si>
    <t>0314</t>
  </si>
  <si>
    <t>0412</t>
  </si>
  <si>
    <t>0503</t>
  </si>
  <si>
    <t>Благоустройство</t>
  </si>
  <si>
    <t>Амбулаторная помощь</t>
  </si>
  <si>
    <t>Физическая культура и спорт</t>
  </si>
  <si>
    <t>Охрана семьи и детства</t>
  </si>
  <si>
    <t>Обеспечение пожарной безопасности</t>
  </si>
  <si>
    <t>Иные межбюджетные трансферты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</si>
  <si>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</si>
  <si>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Результат исполнения бюджета (дефицит "-", профицит "+")</t>
  </si>
  <si>
    <t>Безвозмездные поступления от других бюджетов бюджетной системы Российской Федерации</t>
  </si>
  <si>
    <t>Дотации  на выравнивание бюджетной обеспеченности</t>
  </si>
  <si>
    <t>Прочие субсидии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</si>
  <si>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</si>
  <si>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Код</t>
  </si>
  <si>
    <t>2 00 00000 00 0000 000</t>
  </si>
  <si>
    <t>БЕЗВОЗМЕЗДНЫЕ ПОСТУПЛЕНИЯ</t>
  </si>
  <si>
    <t>2 02 00000 00 0000 000</t>
  </si>
  <si>
    <t>Всего доходов</t>
  </si>
  <si>
    <t>Всего расходов</t>
  </si>
  <si>
    <t>в том числе:</t>
  </si>
  <si>
    <t>0100</t>
  </si>
  <si>
    <t>Общегосударственные вопросы</t>
  </si>
  <si>
    <t>0102</t>
  </si>
  <si>
    <t>0104</t>
  </si>
  <si>
    <t>Резервные фонды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</si>
  <si>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</si>
  <si>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</si>
  <si>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</si>
  <si>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0309</t>
  </si>
  <si>
    <t>0310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</si>
  <si>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</si>
  <si>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</si>
  <si>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</si>
  <si>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0405</t>
  </si>
  <si>
    <t>Сельское хозяйство и рыболовство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</si>
  <si>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</si>
  <si>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</si>
  <si>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</si>
  <si>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</si>
  <si>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</si>
  <si>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</si>
  <si>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</si>
  <si>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</si>
  <si>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</si>
  <si>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</si>
  <si>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</si>
  <si>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</si>
  <si>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</si>
  <si>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</si>
  <si>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>0709</t>
  </si>
  <si>
    <t>0800</t>
  </si>
  <si>
    <t>0801</t>
  </si>
  <si>
    <t>Культура</t>
  </si>
  <si>
    <t>0900</t>
  </si>
  <si>
    <t>0902</t>
  </si>
  <si>
    <t>Социальная политика</t>
  </si>
  <si>
    <t>Социальное обеспечение населения</t>
  </si>
  <si>
    <t>0200</t>
  </si>
  <si>
    <t>Национальная оборона</t>
  </si>
  <si>
    <t>0203</t>
  </si>
  <si>
    <t>Мобилизационная и вневойсковая подготовка</t>
  </si>
  <si>
    <t>0103</t>
  </si>
  <si>
    <t>0111</t>
  </si>
  <si>
    <t>0113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</si>
  <si>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</si>
  <si>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</si>
  <si>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вопросы в области социальной политики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</si>
  <si>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</si>
  <si>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Бюджетные кредиты от других бюджетов бюджетной  системы Российской Федерации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</si>
  <si>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</si>
  <si>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Источники внутреннего финансирования дефицитов бюджетов</t>
  </si>
  <si>
    <t>1 08 00000 00 0000 000</t>
  </si>
  <si>
    <t>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</si>
  <si>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</si>
  <si>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</si>
  <si>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</si>
  <si>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</si>
  <si>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НАЛОГОВЫЕ И НЕНАЛОГОВЫЕ ДОХОДЫ</t>
  </si>
  <si>
    <t>1 05 03000 01 0000 110</t>
  </si>
  <si>
    <t>Налог, взимаемый в связи с применением патентной системы налогообложения</t>
  </si>
  <si>
    <t>1 05 04000 02 0000 110</t>
  </si>
  <si>
    <t>Обеспечение проведения выборов и референдумов</t>
  </si>
  <si>
    <t>Профессиональная подготовка, переподготовка и повышение квалификации</t>
  </si>
  <si>
    <t>Другие вопросы в области образования</t>
  </si>
  <si>
    <t>Кредиты кредитных организаций в валюте  Российской Федерации</t>
  </si>
  <si>
    <t>Получение кредитов от кредитных организаций в  валюте Российской Федерации</t>
  </si>
  <si>
    <t xml:space="preserve">Бюджетные кредиты от других бюджетов бюджетной системы Российской Федерации в валюте Российской Федерации </t>
  </si>
  <si>
    <t>Субвенции бюджетам на осуществление первичного воинского учета на территориях, где отсутствуют военные комиссариаты</t>
  </si>
  <si>
    <t>Получение бюджетных кредитов от других бюджетов бюджетной системы Российской Федерации в валюте Российской Федерации</t>
  </si>
  <si>
    <t>1 03 02230 01 0000 110
1 03 02240 01 0000 110
1 03 02250 01 0000 110
1 03 02260 01 0000 110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</si>
  <si>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</si>
  <si>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</si>
  <si>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</si>
  <si>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</si>
  <si>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Субвенции бюджетам городских поселений на выполнение передаваемых полномочий субъектов Российской Федерации</t>
  </si>
  <si>
    <t>1 14 06000 00 0000 430</t>
  </si>
  <si>
    <t>1 16 00000 00 0000 000</t>
  </si>
  <si>
    <t>0105</t>
  </si>
  <si>
    <t>Судебная система</t>
  </si>
  <si>
    <t>Государственная пошлина</t>
  </si>
  <si>
    <t>1 05 01000 00 0000 110</t>
  </si>
  <si>
    <t>Налог, взимаемый в связи с применением упрощенной системы налогообложения</t>
  </si>
  <si>
    <t>1 01 01000 00 0000 110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</si>
  <si>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</si>
  <si>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1 11 05070 00 0000 120</t>
  </si>
  <si>
    <t>Прочие межбюджетные трансферты общего характера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</si>
  <si>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</si>
  <si>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</si>
  <si>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Доходы от уплаты акцизов на нефтепродукты, производимые на территории Российской Федерации, подлежащие распределению в консолидированные бюджеты субъектов Российской Федерации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</si>
  <si>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</si>
  <si>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</si>
  <si>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</si>
  <si>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Пенсионное обеспечение</t>
  </si>
  <si>
    <t>0703</t>
  </si>
  <si>
    <t>Дополнительное образование детей</t>
  </si>
  <si>
    <t xml:space="preserve">Молодежная политика </t>
  </si>
  <si>
    <t>1 11 03050 05 0000 120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</si>
  <si>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</si>
  <si>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</si>
  <si>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</si>
  <si>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</si>
  <si>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</si>
  <si>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</si>
  <si>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1 14 06300 00 0000 430</t>
  </si>
  <si>
    <t>2 07 00000 00 0000 000</t>
  </si>
  <si>
    <t>Прочие безвозмездные поступления</t>
  </si>
  <si>
    <t>Возврат бюджетных кредитов, предоставленных внутри страны в валюте Российской Федерации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</si>
  <si>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</si>
  <si>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</si>
  <si>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Доходы от оказания платных услуг и компенсации затрат государства</t>
  </si>
  <si>
    <t xml:space="preserve">  Бюджет муниципального района</t>
  </si>
  <si>
    <t xml:space="preserve">Бюджеты городских и сельских поселений </t>
  </si>
  <si>
    <t>Консолидированный бюджет</t>
  </si>
  <si>
    <r>
      <rPr>
        <b/>
        <sz val="20"/>
        <rFont val="Times New Roman"/>
        <family val="1"/>
      </rPr>
      <t>проверка</t>
    </r>
    <r>
      <rPr>
        <b/>
        <sz val="14"/>
        <rFont val="Times New Roman"/>
        <family val="1"/>
      </rPr>
      <t xml:space="preserve"> Консолидированный бюджет</t>
    </r>
  </si>
  <si>
    <t>Апшеронское городское поселение</t>
  </si>
  <si>
    <t>% исполнения</t>
  </si>
  <si>
    <t>Нефтегорское городское поселение</t>
  </si>
  <si>
    <t>Хадыженское городское поселение</t>
  </si>
  <si>
    <t>Кабардинское сельское поселение</t>
  </si>
  <si>
    <t>Кубанское сельское поселение</t>
  </si>
  <si>
    <t>Куринское сельское поселение</t>
  </si>
  <si>
    <t>Мезмайское сельское поселение</t>
  </si>
  <si>
    <t>Нижегородское сельское поселение</t>
  </si>
  <si>
    <t>Новополянское сельское поселение</t>
  </si>
  <si>
    <t>Отдаленное сельское поселение</t>
  </si>
  <si>
    <t>Тверское сельское поселение</t>
  </si>
  <si>
    <t>Черниговское сельское поселение</t>
  </si>
  <si>
    <t>Наименование показателя</t>
  </si>
  <si>
    <t xml:space="preserve">Бюджеты, утвержденные решениями Советов поселений </t>
  </si>
  <si>
    <t xml:space="preserve">Бюджетные назначения </t>
  </si>
  <si>
    <t>ВСЕГО - утвержденный бюджет</t>
  </si>
  <si>
    <t>Уточненные бюджетные назначения на 2016 год по состоянию на 01.10.2016 года</t>
  </si>
  <si>
    <t>Ожидаемое исполнение за 2016 год</t>
  </si>
  <si>
    <t>Процент ожидаемого исполнения на 2016 год к уточненным бюджетным назначениям</t>
  </si>
  <si>
    <t>1 17 00000 00 0000 000</t>
  </si>
  <si>
    <t>Прочие неналоговые доходы</t>
  </si>
  <si>
    <t xml:space="preserve">Дотации бюджетам бюджетной системы Российской Федерации 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</si>
  <si>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</si>
  <si>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</si>
  <si>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Субсидии бюджетам бюджетной системы  Российской Федерации (межбюджетные субсидии)</t>
  </si>
  <si>
    <t xml:space="preserve"> 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</si>
  <si>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</si>
  <si>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сельских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</si>
  <si>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на реализацию мероприятий по обеспечению жильем молодых семей</t>
  </si>
  <si>
    <t>Субсидии бюджетам городских поселений на реализацию мероприятий по обеспечению жильем молодых семей</t>
  </si>
  <si>
    <t>Прочие субсидии бюджетам сельских поселений</t>
  </si>
  <si>
    <t>Прочие субсидии бюджетам городских поселений</t>
  </si>
  <si>
    <t xml:space="preserve">Субвенции бюджетам бюджетной системы Российской Федерации </t>
  </si>
  <si>
    <t xml:space="preserve">Субвенции местным бюджетам на выполнение передаваемых полномочий субъектов Российской Федерации </t>
  </si>
  <si>
    <t xml:space="preserve">Субвенции бюджетам сельских поселений на выполнение передаваемых полномочий субъектов Российской Федерации 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</si>
  <si>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</si>
  <si>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</si>
  <si>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Прочие безвозмездные поступления в бюджеты сельских поселений</t>
  </si>
  <si>
    <t>2 18 00000 00 0000 000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</si>
  <si>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</si>
  <si>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</si>
  <si>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</si>
  <si>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всего:</t>
  </si>
  <si>
    <t>город</t>
  </si>
  <si>
    <t>сельс</t>
  </si>
  <si>
    <t>Процент ожидаемого исполнения на 2017 год к уточненным бюджетным назначениям</t>
  </si>
  <si>
    <t>Бюджет, утвержденный решением Совета МО Апшеронский район от 30 ноября 2016 года №126</t>
  </si>
  <si>
    <t>Уточненные бюджетные назначения на 2017 год по состоянию на 01.10.2017 года</t>
  </si>
  <si>
    <t>Ожидаемое исполнение за 2017 год</t>
  </si>
  <si>
    <t>Уточненные бюджетные назначения на 2016 год по состоянию на 01.10.2017 года</t>
  </si>
  <si>
    <t xml:space="preserve"> 01 00 00 00 00 0000 000</t>
  </si>
  <si>
    <t>01 02 00 00 00 0000 000</t>
  </si>
  <si>
    <t>01 02 00 00 00 0000 700</t>
  </si>
  <si>
    <t>01 02 00 00 13 0000 710</t>
  </si>
  <si>
    <t>Получение кредитов от кредитных организаций бюджетами городских поселений в валюте Российской Федерации</t>
  </si>
  <si>
    <t>01 02 00 00 00 0000 800</t>
  </si>
  <si>
    <t>Погашение кредитов, предоставленных кредитными организациями в валюте Российской Федерации</t>
  </si>
  <si>
    <t>01 02 00 00 13 0000 810</t>
  </si>
  <si>
    <t>Погашение бюджетами городских поселений кредитов от кредитных организаций в валюте Российской Федерации</t>
  </si>
  <si>
    <t>01 03 00 00 00 0000 000</t>
  </si>
  <si>
    <t>01 03 01 00 00 0000 000</t>
  </si>
  <si>
    <t>01 03 01 00 00 0000 700</t>
  </si>
  <si>
    <t>01 03 01 00 05 0000 710</t>
  </si>
  <si>
    <t>01 03 01 00 13 0000 710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</si>
  <si>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</si>
  <si>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01 03 01 00 00 0000 800</t>
  </si>
  <si>
    <t>01 03 01 00 13 0000 810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</si>
  <si>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</si>
  <si>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01 06 00 00 00 0000 000</t>
  </si>
  <si>
    <t>Иные источники внутреннего финансирования дефицитов бюджетов</t>
  </si>
  <si>
    <t>01 06 01 00 00 0000 000</t>
  </si>
  <si>
    <t>Акции и иные формы участия в капитале, находящиеся в государственной и муниципальной собственности</t>
  </si>
  <si>
    <t>01 06 01 00 00 0000 630</t>
  </si>
  <si>
    <t>Средства от продажи акций и иных форм участия в капитале, находящихся в государственной и муниципальной собственности</t>
  </si>
  <si>
    <t>01 06 01 00 05 0000 630</t>
  </si>
  <si>
    <t>Средства от продажи акций и иных форм участия в капитале, находящихся в собственности муниципальных районов</t>
  </si>
  <si>
    <t>01 06 05 00 00 0000 000</t>
  </si>
  <si>
    <t>01 06 05 00 00 0000 600</t>
  </si>
  <si>
    <t>01 06 05 02 00 0000 600</t>
  </si>
  <si>
    <t>01 06 05 02 05 0000 640</t>
  </si>
  <si>
    <t>01 00 00 00 00 0000 000</t>
  </si>
  <si>
    <t xml:space="preserve">изменение остатков средств </t>
  </si>
  <si>
    <t>01 05 00 00 00 0000 000</t>
  </si>
  <si>
    <t>Изменение остатков средств на счетах по учету  средств бюджетов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</si>
  <si>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</si>
  <si>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</si>
  <si>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</si>
  <si>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</si>
  <si>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 xml:space="preserve">01 05 02 01 00 0000 510 </t>
  </si>
  <si>
    <t>Увеличение прочих остатков денежных средств бюджетов</t>
  </si>
  <si>
    <t>01 05 02 01 05 0000 510</t>
  </si>
  <si>
    <t>Увеличение прочих остатков денежных средств бюджетов муниципальных районов</t>
  </si>
  <si>
    <t>01 05 02 01 10 0000 510</t>
  </si>
  <si>
    <t>01 05 02 01 13 0000 510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</si>
  <si>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</si>
  <si>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</si>
  <si>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</si>
  <si>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</si>
  <si>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</si>
  <si>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</si>
  <si>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01 05 02 01 05 0000 610</t>
  </si>
  <si>
    <t>Уменьшение прочих остатков денежных средств бюджетов муниципальных районов</t>
  </si>
  <si>
    <t>01 05 02 01 10 0000 610</t>
  </si>
  <si>
    <t>Уменьшение прочих остатков денежных средств бюджетов сельских поселений</t>
  </si>
  <si>
    <t>01 05 02 01 13 0000 610</t>
  </si>
  <si>
    <t>Уменьшение прочих остатков денежных средств бюджетов городских поселений</t>
  </si>
  <si>
    <t>городские</t>
  </si>
  <si>
    <t>сельские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</si>
  <si>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</si>
  <si>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</si>
  <si>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Налог на имущество организаций</t>
  </si>
  <si>
    <t>1 06 02000 02 0000 110</t>
  </si>
  <si>
    <t>2 07 05000 10 0000 150</t>
  </si>
  <si>
    <t>2 07 05030 10 0000 150</t>
  </si>
  <si>
    <t>2 02 10000 00 0000 150</t>
  </si>
  <si>
    <t>2 02 15001 00 0000 150</t>
  </si>
  <si>
    <t>2 02 15001 05 0000 150</t>
  </si>
  <si>
    <t>2 02 15001 10 0000 150</t>
  </si>
  <si>
    <t>2 02 15001 13 0000 150</t>
  </si>
  <si>
    <t>2 02 15002 00 0000 150</t>
  </si>
  <si>
    <t>2 02 15002 05 0000 150</t>
  </si>
  <si>
    <t>2 02 20000 00 0000 150</t>
  </si>
  <si>
    <t>2 02 25467 00 0000 150</t>
  </si>
  <si>
    <t>2 02 25467 10 0000 150</t>
  </si>
  <si>
    <t>2 02 25497 00 0000 150</t>
  </si>
  <si>
    <t>2 02 25497 13 0000 150</t>
  </si>
  <si>
    <t>2 02 25519 00 0000 150</t>
  </si>
  <si>
    <t>2 02 25519 05 0000 150</t>
  </si>
  <si>
    <t>2 02 25519 10 0000 150</t>
  </si>
  <si>
    <t>2 02 25555 00 0000 150</t>
  </si>
  <si>
    <t>2 02 25555 13 0000 150</t>
  </si>
  <si>
    <t>2 02 29999 00 0000 150</t>
  </si>
  <si>
    <t>2 02 29999 05 0000 150</t>
  </si>
  <si>
    <t xml:space="preserve">  2 02 30000 00 0000 150</t>
  </si>
  <si>
    <t xml:space="preserve">   2 02 30024 00 0000 150</t>
  </si>
  <si>
    <t xml:space="preserve">   2 02 30024 05 0000 150</t>
  </si>
  <si>
    <t xml:space="preserve">  2 02 30024 10 0000 150</t>
  </si>
  <si>
    <t xml:space="preserve">  2 02 30024 13 0000 150</t>
  </si>
  <si>
    <t xml:space="preserve">   2 02 30027 00 0000 150</t>
  </si>
  <si>
    <t xml:space="preserve">   2 02 30027 05 0000 150</t>
  </si>
  <si>
    <t>2 02 30029 05 0000 150</t>
  </si>
  <si>
    <t xml:space="preserve">   2 02 35118 00 0000 150</t>
  </si>
  <si>
    <t xml:space="preserve">   2 02 35118 10 0000 150</t>
  </si>
  <si>
    <t xml:space="preserve">   2 02 35118 13 0000 150</t>
  </si>
  <si>
    <t>2 02 35120 00 0000 150</t>
  </si>
  <si>
    <t>2 02 35120 05 0000 150</t>
  </si>
  <si>
    <t xml:space="preserve">  2 02 40000 00 0000 150</t>
  </si>
  <si>
    <t>2 02 40014 00 0000 150</t>
  </si>
  <si>
    <t>2 02 40014 05 0000 150</t>
  </si>
  <si>
    <t>2 02 40014 10 0000 150</t>
  </si>
  <si>
    <t>2 02 40014 13 0000 150</t>
  </si>
  <si>
    <t>2 18 00000 00 0000 150</t>
  </si>
  <si>
    <t>2 18 00000 05 0000 150</t>
  </si>
  <si>
    <t>2 18 60010 05 0000 150</t>
  </si>
  <si>
    <t>2 02 19999 00 0000 150</t>
  </si>
  <si>
    <t>2 02 19999 10 0000 150</t>
  </si>
  <si>
    <t>2 02 19999 13 0000 150</t>
  </si>
  <si>
    <t>Прочие дотации</t>
  </si>
  <si>
    <t xml:space="preserve">Прочие дотации бюджетам городских поселений </t>
  </si>
  <si>
    <t xml:space="preserve">Прочие дотации бюджетам сельских поселений </t>
  </si>
  <si>
    <t>2 02 20077 00 0000 150</t>
  </si>
  <si>
    <t>2 02 20077 05 0000 150</t>
  </si>
  <si>
    <t>2 02 20077 10 0000 150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</si>
  <si>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</si>
  <si>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Субсидии бюджетам сельских поселений на софинансирование капитальных вложений в объекты муниципальной собственности</t>
  </si>
  <si>
    <t>2 02 20077 13 0000 150</t>
  </si>
  <si>
    <t>Субсидии бюджетам городских поселений на софинансирование капитальных вложений в объекты муниципальной собственности</t>
  </si>
  <si>
    <t>2 02 25169 00 0000 150</t>
  </si>
  <si>
    <t>2 02 25169 05 0000 150</t>
  </si>
  <si>
    <t>Прочие субсидии бюджетам муниципальных районов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</si>
  <si>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</si>
  <si>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</si>
  <si>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2 02 35082 00 0000 150</t>
  </si>
  <si>
    <t>2 02 35082 05 0000 150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</si>
  <si>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</si>
  <si>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</si>
  <si>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</si>
  <si>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</si>
  <si>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</si>
  <si>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2 19 00000 13 0000 150</t>
  </si>
  <si>
    <t>2 19 00000 10 0000 150</t>
  </si>
  <si>
    <t>2 19 00000 05 0000 150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</si>
  <si>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</si>
  <si>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</si>
  <si>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</si>
  <si>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Иные дотации</t>
  </si>
  <si>
    <t>01 03 01 00 05 0000 810</t>
  </si>
  <si>
    <t>Погашение бюджетами муниципальных районов кредитов от других бюджетов бюджетной системы Российской Федерации  в валюте Российской Федерации</t>
  </si>
  <si>
    <t>Бюджет, утвержденный решением Совета МО Апшеронский район от 26 декабря 2019 года № 363</t>
  </si>
  <si>
    <t>Уточненные бюджетные назначения на 2020 год по состоянию на 01.10.2020 года</t>
  </si>
  <si>
    <t>Процент ожидаемого исполнения на 2020 год к уточненным бюджетным назначениям</t>
  </si>
  <si>
    <t>Ожидаемое исполнение за 2020 год</t>
  </si>
  <si>
    <t>Налог на прибыль организаций</t>
  </si>
  <si>
    <t>2 07 05010 10 0000 150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</si>
  <si>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сельских поселений</t>
  </si>
  <si>
    <t>2 07 05000 13 0000 150</t>
  </si>
  <si>
    <t>Прочие безвозмездные поступления в бюджеты городских поселений</t>
  </si>
  <si>
    <t>2 07 05030 13 0000 150</t>
  </si>
  <si>
    <t>Увеличение прочих остатков денежных средств бюджетов сельских поселений</t>
  </si>
  <si>
    <t>Увеличение прочих остатков денежных средств бюджетов городских поселений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</si>
  <si>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</si>
  <si>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Дотации бюджетам сельских поселений на выравнивание бюджетной обеспеченности из бюджета субъекта Российской Федерации</t>
  </si>
  <si>
    <t>Дотации бюджетам городских поселений на выравнивание бюджетной обеспеченности из бюджета субъекта Российской Федерации.</t>
  </si>
  <si>
    <t>2 02 16001 00 0000 150</t>
  </si>
  <si>
    <t>2 02 16001 10 0000 150</t>
  </si>
  <si>
    <t>2 02 16001 13 0000 150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</si>
  <si>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</si>
  <si>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Дотации бюджетам сельских поселений на выравнивание бюджетной обеспеченности из бюджетов муниципальных районов</t>
  </si>
  <si>
    <t>Дотации бюджетам городских поселений на выравнивание бюджетной обеспеченности из бюджетов муниципальных районов</t>
  </si>
  <si>
    <t>2 02 19999 05 0000 150</t>
  </si>
  <si>
    <t>Прочие дотации бюджетам муниципальных районов</t>
  </si>
  <si>
    <t>2 02 29999 10 0000 150</t>
  </si>
  <si>
    <t xml:space="preserve">   02 30029 00 0000 150</t>
  </si>
  <si>
    <t>Субсидии бюджетам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</si>
  <si>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Субсидии бюджетам муниципальных районов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</si>
  <si>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</si>
  <si>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Субсидии бюджетам городских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</si>
  <si>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 xml:space="preserve"> 2 02 25299 00 0000 150</t>
  </si>
  <si>
    <t>2 02 25299 13 0000 150</t>
  </si>
  <si>
    <t>2 02 25304 05 0000 150</t>
  </si>
  <si>
    <t>2 02 25304 00 0000 150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</si>
  <si>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</si>
  <si>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</si>
  <si>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на поддержку отрасли культуры</t>
  </si>
  <si>
    <t>Субсидии бюджетам муниципальных районов на поддержку отрасли культуры</t>
  </si>
  <si>
    <t>Субсидии бюджетам сельских поселений на поддержку отрасли культуры</t>
  </si>
  <si>
    <t>2 02 25519 13 0000 150</t>
  </si>
  <si>
    <t>Субсидии бюджетам городских поселений на поддержку отрасли культуры</t>
  </si>
  <si>
    <t>2 02 25555 10 0000 150</t>
  </si>
  <si>
    <t>Субсидии бюджетам на реализацию программ формирования современной городской среды</t>
  </si>
  <si>
    <t>Субсидии бюджетам сельских поселений на реализацию программ формирования современной городской среды</t>
  </si>
  <si>
    <t>Субсидии бюджетам городских поселений на реализацию программ формирования современной городской среды</t>
  </si>
  <si>
    <t>2 02 29999 13 0000 150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</si>
  <si>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</si>
  <si>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</si>
  <si>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2 02 45303 00 0000 150</t>
  </si>
  <si>
    <t>2 02 45303 05 0000 150</t>
  </si>
  <si>
    <t>Прочие межбюджетные трансферты, передаваемые бюджетам муниципальных районов</t>
  </si>
  <si>
    <t>Прочие межбюджетные трансферты, передаваемые бюджетам городских поселений</t>
  </si>
  <si>
    <t>2 02 49999 00 0000 150</t>
  </si>
  <si>
    <t>2 02 49999 05 0000 150</t>
  </si>
  <si>
    <t>2 02 49999 10 0000 150</t>
  </si>
  <si>
    <t>2 02 49999 13 0000 150</t>
  </si>
  <si>
    <t>Субсидии бюджетам на софинансирование капитальных вложений в объекты муниципальной собственности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</si>
  <si>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</si>
  <si>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</si>
  <si>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Ю.Н.Захарова</t>
  </si>
  <si>
    <t>Е.В.Рябова</t>
  </si>
  <si>
    <t xml:space="preserve">Глава  </t>
  </si>
  <si>
    <t>Ю.Н. Захарова</t>
  </si>
  <si>
    <t>Е.В. Рябова</t>
  </si>
  <si>
    <t>-</t>
  </si>
  <si>
    <t>Оценка ожидаемого исполнения бюджета Хадыженского городского поселения Апшеронского района по расходам на 2020 год</t>
  </si>
  <si>
    <t>района на 2020 год</t>
  </si>
  <si>
    <t xml:space="preserve">                Оценка ожидаемого исполнения бюджета Хадыженского городского поселения Апшеронского </t>
  </si>
  <si>
    <t xml:space="preserve">       Оценка ожидаемого исполнения бюджета Хадыженского городского поселения Апшеронского района по доходам на 2020 год</t>
  </si>
  <si>
    <t xml:space="preserve">Оценка ожидаемого исполнения бюджета Хадыженского городского поселения Апшеронского района по источникам внутреннего </t>
  </si>
  <si>
    <t>финансирования дефицита бюджета на 2020 год</t>
  </si>
  <si>
    <t>тыс. рублей</t>
  </si>
  <si>
    <t>Начальник финансового отдела</t>
  </si>
  <si>
    <t>Хадыженского городского поселения Апшеронского района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</si>
</sst>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"/>
    <numFmt numFmtId="175" formatCode="#,##0.0"/>
    <numFmt numFmtId="176" formatCode="0.00000"/>
    <numFmt numFmtId="177" formatCode="0000"/>
    <numFmt numFmtId="178" formatCode="&quot;&quot;###,##0.00"/>
    <numFmt numFmtId="179" formatCode="#,##0.00000"/>
    <numFmt numFmtId="180" formatCode="#,##0.0_ ;\-#,##0.0\ "/>
    <numFmt numFmtId="181" formatCode="#,##0.00_ ;\-#,##0.00\ "/>
    <numFmt numFmtId="182" formatCode="_-* #,##0.0_р_._-;\-* #,##0.0_р_._-;_-* &quot;-&quot;??_р_._-;_-@_-"/>
    <numFmt numFmtId="183" formatCode="#,##0.0000"/>
    <numFmt numFmtId="184" formatCode="#,##0.000"/>
  </numFmts>
  <fonts count="35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name val="Times New Roman"/>
      <family val="1"/>
    </font>
    <font>
      <sz val="14"/>
      <name val="Arial Cyr"/>
      <family val="0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20"/>
      <name val="Times New Roman"/>
      <family val="1"/>
    </font>
    <font>
      <sz val="14"/>
      <color indexed="8"/>
      <name val="Calibri"/>
      <family val="2"/>
    </font>
    <font>
      <sz val="14"/>
      <name val="Arial"/>
      <family val="2"/>
    </font>
    <font>
      <b/>
      <sz val="14"/>
      <name val="Arial Cyr"/>
      <family val="0"/>
    </font>
    <font>
      <sz val="8"/>
      <color indexed="8"/>
      <name val="Calibri"/>
      <family val="2"/>
    </font>
    <font>
      <sz val="8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443">
    <xf numFmtId="0" fontId="0" fillId="0" borderId="0" xfId="0" applyAlignment="1">
      <alignment/>
    </xf>
    <xf numFmtId="0" fontId="4" fillId="0" borderId="0" xfId="59" applyFont="1" applyFill="1" applyProtection="1">
      <alignment/>
      <protection/>
    </xf>
    <xf numFmtId="0" fontId="4" fillId="0" borderId="0" xfId="59" applyFont="1" applyFill="1" applyBorder="1" applyAlignment="1" applyProtection="1">
      <alignment wrapText="1"/>
      <protection/>
    </xf>
    <xf numFmtId="0" fontId="6" fillId="18" borderId="10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wrapText="1"/>
      <protection/>
    </xf>
    <xf numFmtId="0" fontId="4" fillId="0" borderId="11" xfId="0" applyFont="1" applyFill="1" applyBorder="1" applyAlignment="1" applyProtection="1">
      <alignment horizontal="center"/>
      <protection/>
    </xf>
    <xf numFmtId="0" fontId="4" fillId="0" borderId="12" xfId="0" applyFont="1" applyFill="1" applyBorder="1" applyAlignment="1" applyProtection="1">
      <alignment horizontal="center"/>
      <protection/>
    </xf>
    <xf numFmtId="0" fontId="4" fillId="0" borderId="13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 wrapText="1"/>
      <protection/>
    </xf>
    <xf numFmtId="174" fontId="4" fillId="0" borderId="0" xfId="59" applyNumberFormat="1" applyFont="1" applyFill="1" applyProtection="1">
      <alignment/>
      <protection/>
    </xf>
    <xf numFmtId="0" fontId="6" fillId="18" borderId="10" xfId="60" applyFont="1" applyFill="1" applyBorder="1" applyAlignment="1" applyProtection="1">
      <alignment wrapText="1"/>
      <protection/>
    </xf>
    <xf numFmtId="0" fontId="4" fillId="7" borderId="14" xfId="59" applyFont="1" applyFill="1" applyBorder="1" applyProtection="1">
      <alignment/>
      <protection locked="0"/>
    </xf>
    <xf numFmtId="0" fontId="4" fillId="0" borderId="10" xfId="0" applyNumberFormat="1" applyFont="1" applyFill="1" applyBorder="1" applyAlignment="1" applyProtection="1">
      <alignment horizontal="center"/>
      <protection/>
    </xf>
    <xf numFmtId="0" fontId="4" fillId="0" borderId="10" xfId="59" applyFont="1" applyFill="1" applyBorder="1" applyAlignment="1" applyProtection="1">
      <alignment horizontal="center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15" borderId="10" xfId="59" applyFont="1" applyFill="1" applyBorder="1" applyAlignment="1" applyProtection="1">
      <alignment horizontal="justify" wrapText="1"/>
      <protection/>
    </xf>
    <xf numFmtId="0" fontId="4" fillId="15" borderId="10" xfId="0" applyFont="1" applyFill="1" applyBorder="1" applyAlignment="1" applyProtection="1">
      <alignment horizontal="justify" wrapText="1"/>
      <protection/>
    </xf>
    <xf numFmtId="0" fontId="4" fillId="0" borderId="10" xfId="0" applyFont="1" applyBorder="1" applyAlignment="1" applyProtection="1">
      <alignment horizontal="justify" wrapText="1"/>
      <protection/>
    </xf>
    <xf numFmtId="0" fontId="4" fillId="0" borderId="10" xfId="0" applyFont="1" applyFill="1" applyBorder="1" applyAlignment="1" applyProtection="1">
      <alignment horizontal="justify" wrapText="1"/>
      <protection/>
    </xf>
    <xf numFmtId="177" fontId="4" fillId="0" borderId="15" xfId="58" applyNumberFormat="1" applyFont="1" applyFill="1" applyBorder="1" applyAlignment="1" applyProtection="1">
      <alignment wrapText="1"/>
      <protection/>
    </xf>
    <xf numFmtId="49" fontId="4" fillId="15" borderId="10" xfId="60" applyNumberFormat="1" applyFont="1" applyFill="1" applyBorder="1" applyAlignment="1" applyProtection="1">
      <alignment horizontal="center"/>
      <protection/>
    </xf>
    <xf numFmtId="0" fontId="4" fillId="0" borderId="16" xfId="0" applyFont="1" applyFill="1" applyBorder="1" applyAlignment="1" applyProtection="1">
      <alignment horizontal="center"/>
      <protection/>
    </xf>
    <xf numFmtId="0" fontId="4" fillId="0" borderId="0" xfId="59" applyFont="1" applyFill="1" applyProtection="1">
      <alignment/>
      <protection locked="0"/>
    </xf>
    <xf numFmtId="0" fontId="4" fillId="0" borderId="0" xfId="59" applyFont="1" applyFill="1" applyBorder="1" applyAlignment="1" applyProtection="1">
      <alignment wrapText="1"/>
      <protection locked="0"/>
    </xf>
    <xf numFmtId="0" fontId="4" fillId="15" borderId="0" xfId="59" applyFont="1" applyFill="1" applyProtection="1">
      <alignment/>
      <protection locked="0"/>
    </xf>
    <xf numFmtId="0" fontId="4" fillId="0" borderId="0" xfId="59" applyFont="1" applyFill="1" applyProtection="1">
      <alignment/>
      <protection locked="0"/>
    </xf>
    <xf numFmtId="0" fontId="8" fillId="0" borderId="0" xfId="59" applyFont="1" applyFill="1" applyProtection="1">
      <alignment/>
      <protection locked="0"/>
    </xf>
    <xf numFmtId="0" fontId="4" fillId="0" borderId="0" xfId="59" applyFont="1" applyFill="1" applyAlignment="1" applyProtection="1">
      <alignment horizontal="center"/>
      <protection/>
    </xf>
    <xf numFmtId="175" fontId="4" fillId="0" borderId="0" xfId="59" applyNumberFormat="1" applyFont="1" applyFill="1" applyProtection="1">
      <alignment/>
      <protection/>
    </xf>
    <xf numFmtId="3" fontId="4" fillId="0" borderId="0" xfId="59" applyNumberFormat="1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1" fontId="4" fillId="0" borderId="0" xfId="59" applyNumberFormat="1" applyFont="1" applyFill="1" applyAlignment="1" applyProtection="1">
      <alignment horizontal="right"/>
      <protection/>
    </xf>
    <xf numFmtId="175" fontId="4" fillId="0" borderId="0" xfId="59" applyNumberFormat="1" applyFont="1" applyFill="1" applyAlignment="1" applyProtection="1">
      <alignment horizontal="right"/>
      <protection/>
    </xf>
    <xf numFmtId="3" fontId="4" fillId="0" borderId="0" xfId="59" applyNumberFormat="1" applyFont="1" applyFill="1" applyAlignment="1" applyProtection="1">
      <alignment horizontal="right"/>
      <protection/>
    </xf>
    <xf numFmtId="174" fontId="4" fillId="0" borderId="0" xfId="59" applyNumberFormat="1" applyFont="1" applyFill="1" applyAlignment="1" applyProtection="1">
      <alignment horizontal="right"/>
      <protection/>
    </xf>
    <xf numFmtId="174" fontId="4" fillId="0" borderId="0" xfId="59" applyNumberFormat="1" applyFont="1" applyFill="1" applyAlignment="1" applyProtection="1">
      <alignment horizontal="right"/>
      <protection/>
    </xf>
    <xf numFmtId="174" fontId="25" fillId="0" borderId="0" xfId="59" applyNumberFormat="1" applyFont="1" applyFill="1" applyAlignment="1" applyProtection="1">
      <alignment horizontal="right"/>
      <protection/>
    </xf>
    <xf numFmtId="174" fontId="25" fillId="0" borderId="0" xfId="59" applyNumberFormat="1" applyFont="1" applyFill="1" applyProtection="1">
      <alignment/>
      <protection/>
    </xf>
    <xf numFmtId="174" fontId="25" fillId="0" borderId="0" xfId="59" applyNumberFormat="1" applyFont="1" applyFill="1" applyAlignment="1" applyProtection="1">
      <alignment horizontal="right" vertical="center"/>
      <protection/>
    </xf>
    <xf numFmtId="1" fontId="25" fillId="0" borderId="0" xfId="59" applyNumberFormat="1" applyFont="1" applyFill="1" applyAlignment="1" applyProtection="1">
      <alignment horizontal="right" vertical="center"/>
      <protection/>
    </xf>
    <xf numFmtId="174" fontId="25" fillId="0" borderId="0" xfId="59" applyNumberFormat="1" applyFont="1" applyFill="1" applyAlignment="1" applyProtection="1">
      <alignment horizontal="right" vertical="center"/>
      <protection/>
    </xf>
    <xf numFmtId="0" fontId="6" fillId="0" borderId="0" xfId="59" applyFont="1" applyFill="1" applyAlignment="1" applyProtection="1">
      <alignment horizontal="center"/>
      <protection/>
    </xf>
    <xf numFmtId="0" fontId="6" fillId="0" borderId="0" xfId="59" applyFont="1" applyFill="1" applyAlignment="1" applyProtection="1">
      <alignment horizontal="center" vertical="center"/>
      <protection/>
    </xf>
    <xf numFmtId="175" fontId="6" fillId="0" borderId="0" xfId="59" applyNumberFormat="1" applyFont="1" applyFill="1" applyAlignment="1" applyProtection="1">
      <alignment horizontal="right" vertical="center"/>
      <protection/>
    </xf>
    <xf numFmtId="174" fontId="4" fillId="0" borderId="0" xfId="59" applyNumberFormat="1" applyFont="1" applyFill="1" applyAlignment="1" applyProtection="1">
      <alignment horizontal="right" vertical="center"/>
      <protection/>
    </xf>
    <xf numFmtId="1" fontId="4" fillId="0" borderId="0" xfId="59" applyNumberFormat="1" applyFont="1" applyFill="1" applyAlignment="1" applyProtection="1">
      <alignment horizontal="right" vertical="center"/>
      <protection/>
    </xf>
    <xf numFmtId="175" fontId="4" fillId="0" borderId="0" xfId="59" applyNumberFormat="1" applyFont="1" applyFill="1" applyAlignment="1" applyProtection="1">
      <alignment horizontal="right" vertical="center"/>
      <protection/>
    </xf>
    <xf numFmtId="3" fontId="4" fillId="0" borderId="0" xfId="59" applyNumberFormat="1" applyFont="1" applyFill="1" applyAlignment="1" applyProtection="1">
      <alignment horizontal="right" vertical="center"/>
      <protection/>
    </xf>
    <xf numFmtId="174" fontId="4" fillId="0" borderId="0" xfId="59" applyNumberFormat="1" applyFont="1" applyFill="1" applyAlignment="1" applyProtection="1">
      <alignment horizontal="right" vertical="center"/>
      <protection/>
    </xf>
    <xf numFmtId="0" fontId="4" fillId="15" borderId="12" xfId="59" applyFont="1" applyFill="1" applyBorder="1" applyAlignment="1" applyProtection="1">
      <alignment horizontal="center"/>
      <protection/>
    </xf>
    <xf numFmtId="0" fontId="6" fillId="0" borderId="12" xfId="59" applyFont="1" applyFill="1" applyBorder="1" applyAlignment="1" applyProtection="1">
      <alignment horizontal="center" wrapText="1"/>
      <protection/>
    </xf>
    <xf numFmtId="0" fontId="4" fillId="15" borderId="13" xfId="59" applyFont="1" applyFill="1" applyBorder="1" applyAlignment="1" applyProtection="1">
      <alignment horizontal="center"/>
      <protection/>
    </xf>
    <xf numFmtId="0" fontId="6" fillId="0" borderId="13" xfId="59" applyFont="1" applyFill="1" applyBorder="1" applyAlignment="1" applyProtection="1">
      <alignment horizontal="center" wrapText="1"/>
      <protection/>
    </xf>
    <xf numFmtId="0" fontId="6" fillId="15" borderId="13" xfId="59" applyFont="1" applyFill="1" applyBorder="1" applyAlignment="1" applyProtection="1">
      <alignment horizontal="center"/>
      <protection/>
    </xf>
    <xf numFmtId="0" fontId="6" fillId="15" borderId="16" xfId="59" applyFont="1" applyFill="1" applyBorder="1" applyAlignment="1" applyProtection="1">
      <alignment horizontal="center"/>
      <protection/>
    </xf>
    <xf numFmtId="0" fontId="6" fillId="0" borderId="16" xfId="59" applyFont="1" applyFill="1" applyBorder="1" applyAlignment="1" applyProtection="1">
      <alignment horizontal="center" wrapText="1"/>
      <protection/>
    </xf>
    <xf numFmtId="0" fontId="6" fillId="18" borderId="12" xfId="0" applyFont="1" applyFill="1" applyBorder="1" applyAlignment="1" applyProtection="1">
      <alignment horizontal="center"/>
      <protection/>
    </xf>
    <xf numFmtId="0" fontId="6" fillId="18" borderId="12" xfId="0" applyFont="1" applyFill="1" applyBorder="1" applyAlignment="1" applyProtection="1">
      <alignment horizontal="left" wrapText="1"/>
      <protection/>
    </xf>
    <xf numFmtId="175" fontId="6" fillId="18" borderId="13" xfId="59" applyNumberFormat="1" applyFont="1" applyFill="1" applyBorder="1" applyAlignment="1" applyProtection="1">
      <alignment horizontal="right"/>
      <protection/>
    </xf>
    <xf numFmtId="3" fontId="6" fillId="18" borderId="13" xfId="0" applyNumberFormat="1" applyFont="1" applyFill="1" applyBorder="1" applyAlignment="1" applyProtection="1">
      <alignment horizontal="right"/>
      <protection/>
    </xf>
    <xf numFmtId="175" fontId="6" fillId="18" borderId="10" xfId="71" applyNumberFormat="1" applyFont="1" applyFill="1" applyBorder="1" applyAlignment="1" applyProtection="1">
      <alignment horizontal="right" wrapText="1"/>
      <protection/>
    </xf>
    <xf numFmtId="179" fontId="6" fillId="18" borderId="16" xfId="59" applyNumberFormat="1" applyFont="1" applyFill="1" applyBorder="1" applyAlignment="1" applyProtection="1">
      <alignment horizontal="right"/>
      <protection/>
    </xf>
    <xf numFmtId="179" fontId="6" fillId="18" borderId="16" xfId="0" applyNumberFormat="1" applyFont="1" applyFill="1" applyBorder="1" applyAlignment="1" applyProtection="1">
      <alignment horizontal="right"/>
      <protection/>
    </xf>
    <xf numFmtId="179" fontId="6" fillId="19" borderId="17" xfId="59" applyNumberFormat="1" applyFont="1" applyFill="1" applyBorder="1" applyAlignment="1" applyProtection="1">
      <alignment horizontal="right"/>
      <protection/>
    </xf>
    <xf numFmtId="175" fontId="6" fillId="20" borderId="10" xfId="59" applyNumberFormat="1" applyFont="1" applyFill="1" applyBorder="1" applyProtection="1">
      <alignment/>
      <protection/>
    </xf>
    <xf numFmtId="3" fontId="6" fillId="18" borderId="16" xfId="0" applyNumberFormat="1" applyFont="1" applyFill="1" applyBorder="1" applyAlignment="1" applyProtection="1">
      <alignment horizontal="right"/>
      <protection/>
    </xf>
    <xf numFmtId="175" fontId="4" fillId="0" borderId="0" xfId="59" applyNumberFormat="1" applyFont="1" applyFill="1" applyProtection="1">
      <alignment/>
      <protection locked="0"/>
    </xf>
    <xf numFmtId="2" fontId="4" fillId="0" borderId="0" xfId="59" applyNumberFormat="1" applyFont="1" applyFill="1" applyProtection="1">
      <alignment/>
      <protection locked="0"/>
    </xf>
    <xf numFmtId="175" fontId="4" fillId="15" borderId="10" xfId="0" applyNumberFormat="1" applyFont="1" applyFill="1" applyBorder="1" applyAlignment="1" applyProtection="1">
      <alignment horizontal="right"/>
      <protection/>
    </xf>
    <xf numFmtId="3" fontId="6" fillId="15" borderId="10" xfId="0" applyNumberFormat="1" applyFont="1" applyFill="1" applyBorder="1" applyAlignment="1" applyProtection="1">
      <alignment horizontal="right"/>
      <protection/>
    </xf>
    <xf numFmtId="175" fontId="6" fillId="15" borderId="10" xfId="71" applyNumberFormat="1" applyFont="1" applyFill="1" applyBorder="1" applyAlignment="1" applyProtection="1">
      <alignment horizontal="right" wrapText="1"/>
      <protection/>
    </xf>
    <xf numFmtId="175" fontId="6" fillId="21" borderId="10" xfId="71" applyNumberFormat="1" applyFont="1" applyFill="1" applyBorder="1" applyAlignment="1" applyProtection="1">
      <alignment horizontal="right" wrapText="1"/>
      <protection/>
    </xf>
    <xf numFmtId="3" fontId="6" fillId="15" borderId="10" xfId="59" applyNumberFormat="1" applyFont="1" applyFill="1" applyBorder="1" applyAlignment="1" applyProtection="1">
      <alignment horizontal="right"/>
      <protection/>
    </xf>
    <xf numFmtId="179" fontId="4" fillId="7" borderId="15" xfId="0" applyNumberFormat="1" applyFont="1" applyFill="1" applyBorder="1" applyAlignment="1" applyProtection="1">
      <alignment horizontal="right"/>
      <protection locked="0"/>
    </xf>
    <xf numFmtId="179" fontId="4" fillId="7" borderId="10" xfId="0" applyNumberFormat="1" applyFont="1" applyFill="1" applyBorder="1" applyAlignment="1" applyProtection="1">
      <alignment horizontal="right"/>
      <protection locked="0"/>
    </xf>
    <xf numFmtId="179" fontId="4" fillId="22" borderId="18" xfId="0" applyNumberFormat="1" applyFont="1" applyFill="1" applyBorder="1" applyAlignment="1" applyProtection="1">
      <alignment horizontal="right"/>
      <protection locked="0"/>
    </xf>
    <xf numFmtId="0" fontId="27" fillId="0" borderId="10" xfId="0" applyFont="1" applyFill="1" applyBorder="1" applyAlignment="1" applyProtection="1">
      <alignment horizontal="center"/>
      <protection/>
    </xf>
    <xf numFmtId="0" fontId="27" fillId="15" borderId="10" xfId="0" applyFont="1" applyFill="1" applyBorder="1" applyAlignment="1" applyProtection="1">
      <alignment vertical="top" wrapText="1"/>
      <protection/>
    </xf>
    <xf numFmtId="175" fontId="27" fillId="15" borderId="10" xfId="0" applyNumberFormat="1" applyFont="1" applyFill="1" applyBorder="1" applyAlignment="1" applyProtection="1">
      <alignment horizontal="right"/>
      <protection/>
    </xf>
    <xf numFmtId="3" fontId="28" fillId="15" borderId="10" xfId="0" applyNumberFormat="1" applyFont="1" applyFill="1" applyBorder="1" applyAlignment="1" applyProtection="1">
      <alignment horizontal="right"/>
      <protection/>
    </xf>
    <xf numFmtId="179" fontId="27" fillId="7" borderId="15" xfId="0" applyNumberFormat="1" applyFont="1" applyFill="1" applyBorder="1" applyAlignment="1" applyProtection="1">
      <alignment horizontal="right"/>
      <protection locked="0"/>
    </xf>
    <xf numFmtId="179" fontId="27" fillId="7" borderId="10" xfId="0" applyNumberFormat="1" applyFont="1" applyFill="1" applyBorder="1" applyAlignment="1" applyProtection="1">
      <alignment horizontal="right"/>
      <protection locked="0"/>
    </xf>
    <xf numFmtId="179" fontId="4" fillId="7" borderId="10" xfId="0" applyNumberFormat="1" applyFont="1" applyFill="1" applyBorder="1" applyAlignment="1" applyProtection="1">
      <alignment horizontal="right"/>
      <protection locked="0"/>
    </xf>
    <xf numFmtId="179" fontId="27" fillId="22" borderId="18" xfId="0" applyNumberFormat="1" applyFont="1" applyFill="1" applyBorder="1" applyAlignment="1" applyProtection="1">
      <alignment horizontal="right"/>
      <protection locked="0"/>
    </xf>
    <xf numFmtId="175" fontId="28" fillId="20" borderId="10" xfId="59" applyNumberFormat="1" applyFont="1" applyFill="1" applyBorder="1" applyProtection="1">
      <alignment/>
      <protection/>
    </xf>
    <xf numFmtId="0" fontId="27" fillId="0" borderId="0" xfId="59" applyFont="1" applyFill="1" applyProtection="1">
      <alignment/>
      <protection locked="0"/>
    </xf>
    <xf numFmtId="175" fontId="27" fillId="0" borderId="0" xfId="59" applyNumberFormat="1" applyFont="1" applyFill="1" applyProtection="1">
      <alignment/>
      <protection locked="0"/>
    </xf>
    <xf numFmtId="2" fontId="27" fillId="0" borderId="0" xfId="59" applyNumberFormat="1" applyFont="1" applyFill="1" applyProtection="1">
      <alignment/>
      <protection locked="0"/>
    </xf>
    <xf numFmtId="0" fontId="27" fillId="0" borderId="10" xfId="0" applyFont="1" applyFill="1" applyBorder="1" applyAlignment="1" applyProtection="1">
      <alignment horizontal="center" wrapText="1"/>
      <protection/>
    </xf>
    <xf numFmtId="0" fontId="27" fillId="15" borderId="10" xfId="0" applyFont="1" applyFill="1" applyBorder="1" applyAlignment="1" applyProtection="1">
      <alignment horizontal="justify" wrapText="1"/>
      <protection/>
    </xf>
    <xf numFmtId="0" fontId="4" fillId="0" borderId="16" xfId="0" applyFont="1" applyBorder="1" applyAlignment="1" applyProtection="1">
      <alignment horizontal="justify" wrapText="1"/>
      <protection/>
    </xf>
    <xf numFmtId="0" fontId="4" fillId="21" borderId="16" xfId="0" applyFont="1" applyFill="1" applyBorder="1" applyAlignment="1" applyProtection="1">
      <alignment horizontal="justify" wrapText="1"/>
      <protection/>
    </xf>
    <xf numFmtId="175" fontId="4" fillId="21" borderId="10" xfId="0" applyNumberFormat="1" applyFont="1" applyFill="1" applyBorder="1" applyAlignment="1" applyProtection="1">
      <alignment horizontal="right"/>
      <protection/>
    </xf>
    <xf numFmtId="3" fontId="6" fillId="21" borderId="10" xfId="0" applyNumberFormat="1" applyFont="1" applyFill="1" applyBorder="1" applyAlignment="1" applyProtection="1">
      <alignment horizontal="right"/>
      <protection/>
    </xf>
    <xf numFmtId="0" fontId="4" fillId="21" borderId="10" xfId="0" applyFont="1" applyFill="1" applyBorder="1" applyAlignment="1" applyProtection="1">
      <alignment horizontal="justify" wrapText="1"/>
      <protection/>
    </xf>
    <xf numFmtId="175" fontId="6" fillId="18" borderId="10" xfId="59" applyNumberFormat="1" applyFont="1" applyFill="1" applyBorder="1" applyAlignment="1" applyProtection="1">
      <alignment horizontal="right"/>
      <protection/>
    </xf>
    <xf numFmtId="3" fontId="6" fillId="18" borderId="10" xfId="0" applyNumberFormat="1" applyFont="1" applyFill="1" applyBorder="1" applyAlignment="1" applyProtection="1">
      <alignment horizontal="right"/>
      <protection/>
    </xf>
    <xf numFmtId="175" fontId="6" fillId="18" borderId="13" xfId="71" applyNumberFormat="1" applyFont="1" applyFill="1" applyBorder="1" applyAlignment="1" applyProtection="1">
      <alignment horizontal="right" wrapText="1"/>
      <protection/>
    </xf>
    <xf numFmtId="175" fontId="6" fillId="20" borderId="10" xfId="71" applyNumberFormat="1" applyFont="1" applyFill="1" applyBorder="1" applyAlignment="1" applyProtection="1">
      <alignment horizontal="right" wrapText="1"/>
      <protection/>
    </xf>
    <xf numFmtId="3" fontId="6" fillId="20" borderId="10" xfId="59" applyNumberFormat="1" applyFont="1" applyFill="1" applyBorder="1" applyAlignment="1" applyProtection="1">
      <alignment horizontal="right"/>
      <protection/>
    </xf>
    <xf numFmtId="179" fontId="6" fillId="18" borderId="10" xfId="59" applyNumberFormat="1" applyFont="1" applyFill="1" applyBorder="1" applyAlignment="1" applyProtection="1">
      <alignment horizontal="right"/>
      <protection/>
    </xf>
    <xf numFmtId="179" fontId="6" fillId="19" borderId="18" xfId="59" applyNumberFormat="1" applyFont="1" applyFill="1" applyBorder="1" applyAlignment="1" applyProtection="1">
      <alignment horizontal="right"/>
      <protection/>
    </xf>
    <xf numFmtId="175" fontId="6" fillId="21" borderId="10" xfId="59" applyNumberFormat="1" applyFont="1" applyFill="1" applyBorder="1" applyProtection="1">
      <alignment/>
      <protection/>
    </xf>
    <xf numFmtId="3" fontId="6" fillId="21" borderId="10" xfId="59" applyNumberFormat="1" applyFont="1" applyFill="1" applyBorder="1" applyAlignment="1" applyProtection="1">
      <alignment horizontal="right"/>
      <protection/>
    </xf>
    <xf numFmtId="179" fontId="6" fillId="18" borderId="15" xfId="59" applyNumberFormat="1" applyFont="1" applyFill="1" applyBorder="1" applyProtection="1">
      <alignment/>
      <protection/>
    </xf>
    <xf numFmtId="179" fontId="6" fillId="18" borderId="10" xfId="59" applyNumberFormat="1" applyFont="1" applyFill="1" applyBorder="1" applyProtection="1">
      <alignment/>
      <protection/>
    </xf>
    <xf numFmtId="179" fontId="6" fillId="19" borderId="18" xfId="59" applyNumberFormat="1" applyFont="1" applyFill="1" applyBorder="1" applyProtection="1">
      <alignment/>
      <protection/>
    </xf>
    <xf numFmtId="0" fontId="6" fillId="0" borderId="0" xfId="59" applyFont="1" applyFill="1" applyProtection="1">
      <alignment/>
      <protection locked="0"/>
    </xf>
    <xf numFmtId="175" fontId="4" fillId="21" borderId="10" xfId="59" applyNumberFormat="1" applyFont="1" applyFill="1" applyBorder="1" applyProtection="1">
      <alignment/>
      <protection/>
    </xf>
    <xf numFmtId="179" fontId="4" fillId="20" borderId="15" xfId="59" applyNumberFormat="1" applyFont="1" applyFill="1" applyBorder="1" applyProtection="1">
      <alignment/>
      <protection/>
    </xf>
    <xf numFmtId="179" fontId="4" fillId="20" borderId="10" xfId="59" applyNumberFormat="1" applyFont="1" applyFill="1" applyBorder="1" applyProtection="1">
      <alignment/>
      <protection/>
    </xf>
    <xf numFmtId="179" fontId="4" fillId="19" borderId="18" xfId="59" applyNumberFormat="1" applyFont="1" applyFill="1" applyBorder="1" applyProtection="1">
      <alignment/>
      <protection/>
    </xf>
    <xf numFmtId="174" fontId="4" fillId="21" borderId="10" xfId="0" applyNumberFormat="1" applyFont="1" applyFill="1" applyBorder="1" applyAlignment="1" applyProtection="1">
      <alignment horizontal="right"/>
      <protection/>
    </xf>
    <xf numFmtId="179" fontId="7" fillId="20" borderId="15" xfId="59" applyNumberFormat="1" applyFont="1" applyFill="1" applyBorder="1" applyProtection="1">
      <alignment/>
      <protection/>
    </xf>
    <xf numFmtId="175" fontId="8" fillId="21" borderId="10" xfId="59" applyNumberFormat="1" applyFont="1" applyFill="1" applyBorder="1" applyProtection="1">
      <alignment/>
      <protection/>
    </xf>
    <xf numFmtId="179" fontId="8" fillId="7" borderId="10" xfId="59" applyNumberFormat="1" applyFont="1" applyFill="1" applyBorder="1" applyProtection="1">
      <alignment/>
      <protection locked="0"/>
    </xf>
    <xf numFmtId="179" fontId="8" fillId="22" borderId="18" xfId="59" applyNumberFormat="1" applyFont="1" applyFill="1" applyBorder="1" applyProtection="1">
      <alignment/>
      <protection locked="0"/>
    </xf>
    <xf numFmtId="179" fontId="8" fillId="20" borderId="10" xfId="59" applyNumberFormat="1" applyFont="1" applyFill="1" applyBorder="1" applyProtection="1">
      <alignment/>
      <protection/>
    </xf>
    <xf numFmtId="179" fontId="6" fillId="20" borderId="16" xfId="0" applyNumberFormat="1" applyFont="1" applyFill="1" applyBorder="1" applyAlignment="1" applyProtection="1">
      <alignment horizontal="right"/>
      <protection/>
    </xf>
    <xf numFmtId="179" fontId="7" fillId="19" borderId="19" xfId="59" applyNumberFormat="1" applyFont="1" applyFill="1" applyBorder="1" applyProtection="1">
      <alignment/>
      <protection/>
    </xf>
    <xf numFmtId="179" fontId="4" fillId="7" borderId="15" xfId="59" applyNumberFormat="1" applyFont="1" applyFill="1" applyBorder="1" applyProtection="1">
      <alignment/>
      <protection locked="0"/>
    </xf>
    <xf numFmtId="179" fontId="4" fillId="7" borderId="10" xfId="59" applyNumberFormat="1" applyFont="1" applyFill="1" applyBorder="1" applyProtection="1">
      <alignment/>
      <protection locked="0"/>
    </xf>
    <xf numFmtId="0" fontId="4" fillId="21" borderId="10" xfId="0" applyFont="1" applyFill="1" applyBorder="1" applyAlignment="1" applyProtection="1">
      <alignment horizontal="center"/>
      <protection/>
    </xf>
    <xf numFmtId="179" fontId="6" fillId="19" borderId="19" xfId="59" applyNumberFormat="1" applyFont="1" applyFill="1" applyBorder="1" applyProtection="1">
      <alignment/>
      <protection/>
    </xf>
    <xf numFmtId="175" fontId="7" fillId="21" borderId="10" xfId="59" applyNumberFormat="1" applyFont="1" applyFill="1" applyBorder="1" applyProtection="1">
      <alignment/>
      <protection/>
    </xf>
    <xf numFmtId="179" fontId="7" fillId="20" borderId="10" xfId="59" applyNumberFormat="1" applyFont="1" applyFill="1" applyBorder="1" applyProtection="1">
      <alignment/>
      <protection/>
    </xf>
    <xf numFmtId="179" fontId="7" fillId="19" borderId="18" xfId="59" applyNumberFormat="1" applyFont="1" applyFill="1" applyBorder="1" applyProtection="1">
      <alignment/>
      <protection/>
    </xf>
    <xf numFmtId="0" fontId="4" fillId="21" borderId="10" xfId="59" applyFont="1" applyFill="1" applyBorder="1" applyAlignment="1" applyProtection="1">
      <alignment horizontal="center"/>
      <protection/>
    </xf>
    <xf numFmtId="0" fontId="27" fillId="21" borderId="10" xfId="0" applyFont="1" applyFill="1" applyBorder="1" applyAlignment="1" applyProtection="1">
      <alignment wrapText="1"/>
      <protection/>
    </xf>
    <xf numFmtId="179" fontId="4" fillId="19" borderId="19" xfId="59" applyNumberFormat="1" applyFont="1" applyFill="1" applyBorder="1" applyProtection="1">
      <alignment/>
      <protection/>
    </xf>
    <xf numFmtId="179" fontId="4" fillId="22" borderId="19" xfId="59" applyNumberFormat="1" applyFont="1" applyFill="1" applyBorder="1" applyProtection="1">
      <alignment/>
      <protection locked="0"/>
    </xf>
    <xf numFmtId="179" fontId="4" fillId="22" borderId="18" xfId="59" applyNumberFormat="1" applyFont="1" applyFill="1" applyBorder="1" applyProtection="1">
      <alignment/>
      <protection locked="0"/>
    </xf>
    <xf numFmtId="179" fontId="6" fillId="18" borderId="10" xfId="0" applyNumberFormat="1" applyFont="1" applyFill="1" applyBorder="1" applyAlignment="1" applyProtection="1">
      <alignment horizontal="right"/>
      <protection/>
    </xf>
    <xf numFmtId="179" fontId="6" fillId="19" borderId="18" xfId="0" applyNumberFormat="1" applyFont="1" applyFill="1" applyBorder="1" applyAlignment="1" applyProtection="1">
      <alignment horizontal="right"/>
      <protection/>
    </xf>
    <xf numFmtId="174" fontId="4" fillId="21" borderId="10" xfId="59" applyNumberFormat="1" applyFont="1" applyFill="1" applyBorder="1" applyAlignment="1" applyProtection="1">
      <alignment/>
      <protection/>
    </xf>
    <xf numFmtId="179" fontId="6" fillId="7" borderId="10" xfId="59" applyNumberFormat="1" applyFont="1" applyFill="1" applyBorder="1" applyProtection="1">
      <alignment/>
      <protection locked="0"/>
    </xf>
    <xf numFmtId="179" fontId="6" fillId="22" borderId="18" xfId="59" applyNumberFormat="1" applyFont="1" applyFill="1" applyBorder="1" applyProtection="1">
      <alignment/>
      <protection locked="0"/>
    </xf>
    <xf numFmtId="179" fontId="6" fillId="7" borderId="15" xfId="59" applyNumberFormat="1" applyFont="1" applyFill="1" applyBorder="1" applyProtection="1">
      <alignment/>
      <protection locked="0"/>
    </xf>
    <xf numFmtId="0" fontId="4" fillId="21" borderId="10" xfId="33" applyFont="1" applyFill="1" applyBorder="1" applyAlignment="1" applyProtection="1">
      <alignment horizontal="left" wrapText="1"/>
      <protection/>
    </xf>
    <xf numFmtId="49" fontId="4" fillId="21" borderId="10" xfId="0" applyNumberFormat="1" applyFont="1" applyFill="1" applyBorder="1" applyAlignment="1" applyProtection="1">
      <alignment horizontal="center"/>
      <protection/>
    </xf>
    <xf numFmtId="175" fontId="4" fillId="21" borderId="10" xfId="59" applyNumberFormat="1" applyFont="1" applyFill="1" applyBorder="1" applyAlignment="1" applyProtection="1">
      <alignment/>
      <protection/>
    </xf>
    <xf numFmtId="49" fontId="4" fillId="21" borderId="10" xfId="0" applyNumberFormat="1" applyFont="1" applyFill="1" applyBorder="1" applyAlignment="1" applyProtection="1">
      <alignment horizontal="right"/>
      <protection/>
    </xf>
    <xf numFmtId="0" fontId="4" fillId="18" borderId="0" xfId="59" applyFont="1" applyFill="1" applyProtection="1">
      <alignment/>
      <protection locked="0"/>
    </xf>
    <xf numFmtId="175" fontId="4" fillId="21" borderId="20" xfId="59" applyNumberFormat="1" applyFont="1" applyFill="1" applyBorder="1" applyProtection="1">
      <alignment/>
      <protection/>
    </xf>
    <xf numFmtId="179" fontId="4" fillId="7" borderId="20" xfId="59" applyNumberFormat="1" applyFont="1" applyFill="1" applyBorder="1" applyProtection="1">
      <alignment/>
      <protection locked="0"/>
    </xf>
    <xf numFmtId="179" fontId="4" fillId="20" borderId="20" xfId="59" applyNumberFormat="1" applyFont="1" applyFill="1" applyBorder="1" applyProtection="1">
      <alignment/>
      <protection/>
    </xf>
    <xf numFmtId="0" fontId="4" fillId="18" borderId="21" xfId="59" applyFont="1" applyFill="1" applyBorder="1" applyAlignment="1" applyProtection="1">
      <alignment horizontal="center"/>
      <protection/>
    </xf>
    <xf numFmtId="0" fontId="6" fillId="18" borderId="21" xfId="59" applyFont="1" applyFill="1" applyBorder="1" applyAlignment="1" applyProtection="1">
      <alignment horizontal="center"/>
      <protection/>
    </xf>
    <xf numFmtId="175" fontId="6" fillId="18" borderId="22" xfId="59" applyNumberFormat="1" applyFont="1" applyFill="1" applyBorder="1" applyAlignment="1" applyProtection="1">
      <alignment horizontal="right"/>
      <protection/>
    </xf>
    <xf numFmtId="3" fontId="6" fillId="18" borderId="23" xfId="0" applyNumberFormat="1" applyFont="1" applyFill="1" applyBorder="1" applyAlignment="1" applyProtection="1">
      <alignment horizontal="right"/>
      <protection/>
    </xf>
    <xf numFmtId="179" fontId="6" fillId="18" borderId="22" xfId="59" applyNumberFormat="1" applyFont="1" applyFill="1" applyBorder="1" applyAlignment="1" applyProtection="1">
      <alignment horizontal="right"/>
      <protection/>
    </xf>
    <xf numFmtId="179" fontId="6" fillId="19" borderId="24" xfId="59" applyNumberFormat="1" applyFont="1" applyFill="1" applyBorder="1" applyAlignment="1" applyProtection="1">
      <alignment horizontal="right"/>
      <protection/>
    </xf>
    <xf numFmtId="175" fontId="4" fillId="0" borderId="0" xfId="59" applyNumberFormat="1" applyFont="1" applyFill="1" applyProtection="1">
      <alignment/>
      <protection locked="0"/>
    </xf>
    <xf numFmtId="0" fontId="4" fillId="0" borderId="0" xfId="60" applyFont="1" applyFill="1" applyAlignment="1" applyProtection="1">
      <alignment horizontal="center"/>
      <protection/>
    </xf>
    <xf numFmtId="0" fontId="4" fillId="0" borderId="0" xfId="60" applyFont="1" applyFill="1" applyAlignment="1" applyProtection="1">
      <alignment/>
      <protection/>
    </xf>
    <xf numFmtId="175" fontId="4" fillId="0" borderId="0" xfId="60" applyNumberFormat="1" applyFont="1" applyFill="1" applyProtection="1">
      <alignment/>
      <protection/>
    </xf>
    <xf numFmtId="0" fontId="6" fillId="0" borderId="0" xfId="60" applyFont="1" applyFill="1" applyAlignment="1" applyProtection="1">
      <alignment horizontal="center"/>
      <protection/>
    </xf>
    <xf numFmtId="0" fontId="4" fillId="0" borderId="0" xfId="60" applyFont="1" applyFill="1" applyProtection="1">
      <alignment/>
      <protection/>
    </xf>
    <xf numFmtId="174" fontId="4" fillId="0" borderId="0" xfId="60" applyNumberFormat="1" applyFont="1" applyFill="1" applyProtection="1">
      <alignment/>
      <protection/>
    </xf>
    <xf numFmtId="3" fontId="4" fillId="0" borderId="0" xfId="60" applyNumberFormat="1" applyFont="1" applyFill="1" applyProtection="1">
      <alignment/>
      <protection/>
    </xf>
    <xf numFmtId="174" fontId="4" fillId="0" borderId="0" xfId="60" applyNumberFormat="1" applyFont="1" applyFill="1" applyProtection="1">
      <alignment/>
      <protection/>
    </xf>
    <xf numFmtId="0" fontId="4" fillId="0" borderId="13" xfId="59" applyFont="1" applyFill="1" applyBorder="1" applyAlignment="1" applyProtection="1">
      <alignment wrapText="1"/>
      <protection/>
    </xf>
    <xf numFmtId="0" fontId="6" fillId="18" borderId="10" xfId="0" applyNumberFormat="1" applyFont="1" applyFill="1" applyBorder="1" applyAlignment="1" applyProtection="1">
      <alignment horizontal="left" wrapText="1"/>
      <protection/>
    </xf>
    <xf numFmtId="180" fontId="6" fillId="18" borderId="10" xfId="71" applyNumberFormat="1" applyFont="1" applyFill="1" applyBorder="1" applyAlignment="1" applyProtection="1">
      <alignment/>
      <protection/>
    </xf>
    <xf numFmtId="1" fontId="6" fillId="18" borderId="10" xfId="59" applyNumberFormat="1" applyFont="1" applyFill="1" applyBorder="1" applyProtection="1">
      <alignment/>
      <protection/>
    </xf>
    <xf numFmtId="3" fontId="6" fillId="18" borderId="10" xfId="59" applyNumberFormat="1" applyFont="1" applyFill="1" applyBorder="1" applyProtection="1">
      <alignment/>
      <protection/>
    </xf>
    <xf numFmtId="179" fontId="6" fillId="18" borderId="10" xfId="60" applyNumberFormat="1" applyFont="1" applyFill="1" applyBorder="1" applyProtection="1">
      <alignment/>
      <protection/>
    </xf>
    <xf numFmtId="180" fontId="6" fillId="18" borderId="10" xfId="71" applyNumberFormat="1" applyFont="1" applyFill="1" applyBorder="1" applyAlignment="1" applyProtection="1">
      <alignment/>
      <protection/>
    </xf>
    <xf numFmtId="0" fontId="6" fillId="20" borderId="10" xfId="0" applyNumberFormat="1" applyFont="1" applyFill="1" applyBorder="1" applyAlignment="1" applyProtection="1">
      <alignment horizontal="center"/>
      <protection/>
    </xf>
    <xf numFmtId="0" fontId="6" fillId="0" borderId="10" xfId="0" applyNumberFormat="1" applyFont="1" applyFill="1" applyBorder="1" applyAlignment="1" applyProtection="1">
      <alignment horizontal="left" wrapText="1"/>
      <protection/>
    </xf>
    <xf numFmtId="175" fontId="6" fillId="15" borderId="10" xfId="0" applyNumberFormat="1" applyFont="1" applyFill="1" applyBorder="1" applyAlignment="1" applyProtection="1">
      <alignment/>
      <protection/>
    </xf>
    <xf numFmtId="3" fontId="6" fillId="15" borderId="10" xfId="60" applyNumberFormat="1" applyFont="1" applyFill="1" applyBorder="1" applyProtection="1">
      <alignment/>
      <protection/>
    </xf>
    <xf numFmtId="179" fontId="6" fillId="20" borderId="10" xfId="0" applyNumberFormat="1" applyFont="1" applyFill="1" applyBorder="1" applyAlignment="1" applyProtection="1">
      <alignment/>
      <protection/>
    </xf>
    <xf numFmtId="179" fontId="6" fillId="19" borderId="18" xfId="0" applyNumberFormat="1" applyFont="1" applyFill="1" applyBorder="1" applyAlignment="1" applyProtection="1">
      <alignment/>
      <protection/>
    </xf>
    <xf numFmtId="0" fontId="4" fillId="20" borderId="10" xfId="0" applyNumberFormat="1" applyFont="1" applyFill="1" applyBorder="1" applyAlignment="1" applyProtection="1">
      <alignment horizontal="center"/>
      <protection/>
    </xf>
    <xf numFmtId="0" fontId="4" fillId="0" borderId="10" xfId="0" applyNumberFormat="1" applyFont="1" applyFill="1" applyBorder="1" applyAlignment="1" applyProtection="1">
      <alignment horizontal="left" wrapText="1"/>
      <protection/>
    </xf>
    <xf numFmtId="175" fontId="4" fillId="15" borderId="10" xfId="0" applyNumberFormat="1" applyFont="1" applyFill="1" applyBorder="1" applyAlignment="1" applyProtection="1">
      <alignment/>
      <protection/>
    </xf>
    <xf numFmtId="179" fontId="4" fillId="20" borderId="10" xfId="0" applyNumberFormat="1" applyFont="1" applyFill="1" applyBorder="1" applyAlignment="1" applyProtection="1">
      <alignment/>
      <protection/>
    </xf>
    <xf numFmtId="179" fontId="4" fillId="19" borderId="18" xfId="0" applyNumberFormat="1" applyFont="1" applyFill="1" applyBorder="1" applyAlignment="1" applyProtection="1">
      <alignment/>
      <protection/>
    </xf>
    <xf numFmtId="0" fontId="4" fillId="15" borderId="10" xfId="0" applyNumberFormat="1" applyFont="1" applyFill="1" applyBorder="1" applyAlignment="1" applyProtection="1">
      <alignment horizontal="left" wrapText="1"/>
      <protection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179" fontId="4" fillId="7" borderId="10" xfId="0" applyNumberFormat="1" applyFont="1" applyFill="1" applyBorder="1" applyAlignment="1" applyProtection="1">
      <alignment/>
      <protection locked="0"/>
    </xf>
    <xf numFmtId="180" fontId="6" fillId="0" borderId="10" xfId="71" applyNumberFormat="1" applyFont="1" applyFill="1" applyBorder="1" applyAlignment="1" applyProtection="1">
      <alignment wrapText="1"/>
      <protection/>
    </xf>
    <xf numFmtId="49" fontId="4" fillId="20" borderId="10" xfId="0" applyNumberFormat="1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left" wrapText="1"/>
      <protection/>
    </xf>
    <xf numFmtId="175" fontId="4" fillId="15" borderId="10" xfId="60" applyNumberFormat="1" applyFont="1" applyFill="1" applyBorder="1" applyProtection="1">
      <alignment/>
      <protection/>
    </xf>
    <xf numFmtId="179" fontId="6" fillId="20" borderId="10" xfId="60" applyNumberFormat="1" applyFont="1" applyFill="1" applyBorder="1" applyProtection="1">
      <alignment/>
      <protection/>
    </xf>
    <xf numFmtId="179" fontId="6" fillId="7" borderId="10" xfId="0" applyNumberFormat="1" applyFont="1" applyFill="1" applyBorder="1" applyAlignment="1" applyProtection="1">
      <alignment/>
      <protection locked="0"/>
    </xf>
    <xf numFmtId="1" fontId="6" fillId="20" borderId="10" xfId="59" applyNumberFormat="1" applyFont="1" applyFill="1" applyBorder="1" applyProtection="1">
      <alignment/>
      <protection/>
    </xf>
    <xf numFmtId="49" fontId="6" fillId="20" borderId="10" xfId="0" applyNumberFormat="1" applyFont="1" applyFill="1" applyBorder="1" applyAlignment="1" applyProtection="1">
      <alignment horizontal="center"/>
      <protection/>
    </xf>
    <xf numFmtId="0" fontId="6" fillId="15" borderId="10" xfId="57" applyFont="1" applyFill="1" applyBorder="1" applyAlignment="1" applyProtection="1">
      <alignment wrapText="1"/>
      <protection/>
    </xf>
    <xf numFmtId="179" fontId="6" fillId="19" borderId="18" xfId="60" applyNumberFormat="1" applyFont="1" applyFill="1" applyBorder="1" applyProtection="1">
      <alignment/>
      <protection/>
    </xf>
    <xf numFmtId="0" fontId="4" fillId="15" borderId="10" xfId="57" applyFont="1" applyFill="1" applyBorder="1" applyAlignment="1" applyProtection="1">
      <alignment wrapText="1"/>
      <protection/>
    </xf>
    <xf numFmtId="180" fontId="4" fillId="0" borderId="10" xfId="71" applyNumberFormat="1" applyFont="1" applyFill="1" applyBorder="1" applyAlignment="1" applyProtection="1">
      <alignment wrapText="1"/>
      <protection/>
    </xf>
    <xf numFmtId="179" fontId="4" fillId="18" borderId="10" xfId="60" applyNumberFormat="1" applyFont="1" applyFill="1" applyBorder="1" applyProtection="1">
      <alignment/>
      <protection/>
    </xf>
    <xf numFmtId="179" fontId="4" fillId="19" borderId="18" xfId="60" applyNumberFormat="1" applyFont="1" applyFill="1" applyBorder="1" applyProtection="1">
      <alignment/>
      <protection/>
    </xf>
    <xf numFmtId="0" fontId="4" fillId="0" borderId="0" xfId="59" applyFont="1" applyFill="1" applyBorder="1" applyProtection="1">
      <alignment/>
      <protection locked="0"/>
    </xf>
    <xf numFmtId="181" fontId="4" fillId="0" borderId="10" xfId="71" applyNumberFormat="1" applyFont="1" applyFill="1" applyBorder="1" applyAlignment="1" applyProtection="1">
      <alignment wrapText="1"/>
      <protection/>
    </xf>
    <xf numFmtId="0" fontId="27" fillId="15" borderId="10" xfId="60" applyFont="1" applyFill="1" applyBorder="1" applyAlignment="1" applyProtection="1">
      <alignment wrapText="1"/>
      <protection/>
    </xf>
    <xf numFmtId="0" fontId="28" fillId="0" borderId="10" xfId="57" applyFont="1" applyFill="1" applyBorder="1" applyAlignment="1" applyProtection="1">
      <alignment wrapText="1"/>
      <protection/>
    </xf>
    <xf numFmtId="175" fontId="28" fillId="0" borderId="10" xfId="57" applyNumberFormat="1" applyFont="1" applyFill="1" applyBorder="1" applyAlignment="1" applyProtection="1">
      <alignment wrapText="1"/>
      <protection/>
    </xf>
    <xf numFmtId="179" fontId="28" fillId="20" borderId="10" xfId="57" applyNumberFormat="1" applyFont="1" applyFill="1" applyBorder="1" applyAlignment="1" applyProtection="1">
      <alignment wrapText="1"/>
      <protection/>
    </xf>
    <xf numFmtId="179" fontId="6" fillId="20" borderId="10" xfId="57" applyNumberFormat="1" applyFont="1" applyFill="1" applyBorder="1" applyAlignment="1" applyProtection="1">
      <alignment wrapText="1"/>
      <protection/>
    </xf>
    <xf numFmtId="179" fontId="28" fillId="19" borderId="18" xfId="57" applyNumberFormat="1" applyFont="1" applyFill="1" applyBorder="1" applyAlignment="1" applyProtection="1">
      <alignment wrapText="1"/>
      <protection/>
    </xf>
    <xf numFmtId="175" fontId="28" fillId="18" borderId="10" xfId="57" applyNumberFormat="1" applyFont="1" applyFill="1" applyBorder="1" applyAlignment="1" applyProtection="1">
      <alignment wrapText="1"/>
      <protection/>
    </xf>
    <xf numFmtId="3" fontId="28" fillId="18" borderId="10" xfId="57" applyNumberFormat="1" applyFont="1" applyFill="1" applyBorder="1" applyAlignment="1" applyProtection="1">
      <alignment wrapText="1"/>
      <protection/>
    </xf>
    <xf numFmtId="0" fontId="4" fillId="0" borderId="0" xfId="59" applyFont="1" applyFill="1" applyBorder="1" applyProtection="1">
      <alignment/>
      <protection locked="0"/>
    </xf>
    <xf numFmtId="0" fontId="6" fillId="20" borderId="10" xfId="60" applyFont="1" applyFill="1" applyBorder="1" applyAlignment="1" applyProtection="1">
      <alignment horizontal="center"/>
      <protection/>
    </xf>
    <xf numFmtId="0" fontId="6" fillId="0" borderId="10" xfId="0" applyFont="1" applyFill="1" applyBorder="1" applyAlignment="1" applyProtection="1">
      <alignment wrapText="1"/>
      <protection/>
    </xf>
    <xf numFmtId="175" fontId="6" fillId="15" borderId="10" xfId="60" applyNumberFormat="1" applyFont="1" applyFill="1" applyBorder="1" applyProtection="1">
      <alignment/>
      <protection/>
    </xf>
    <xf numFmtId="0" fontId="6" fillId="0" borderId="0" xfId="59" applyFont="1" applyFill="1" applyBorder="1" applyProtection="1">
      <alignment/>
      <protection locked="0"/>
    </xf>
    <xf numFmtId="0" fontId="7" fillId="20" borderId="10" xfId="60" applyFont="1" applyFill="1" applyBorder="1" applyAlignment="1" applyProtection="1">
      <alignment horizontal="center"/>
      <protection/>
    </xf>
    <xf numFmtId="0" fontId="7" fillId="0" borderId="10" xfId="60" applyFont="1" applyFill="1" applyBorder="1" applyAlignment="1" applyProtection="1">
      <alignment wrapText="1"/>
      <protection/>
    </xf>
    <xf numFmtId="175" fontId="7" fillId="15" borderId="10" xfId="60" applyNumberFormat="1" applyFont="1" applyFill="1" applyBorder="1" applyAlignment="1" applyProtection="1">
      <alignment/>
      <protection/>
    </xf>
    <xf numFmtId="175" fontId="7" fillId="15" borderId="10" xfId="60" applyNumberFormat="1" applyFont="1" applyFill="1" applyBorder="1" applyAlignment="1" applyProtection="1">
      <alignment horizontal="right"/>
      <protection/>
    </xf>
    <xf numFmtId="179" fontId="7" fillId="18" borderId="10" xfId="60" applyNumberFormat="1" applyFont="1" applyFill="1" applyBorder="1" applyAlignment="1" applyProtection="1">
      <alignment/>
      <protection/>
    </xf>
    <xf numFmtId="179" fontId="7" fillId="18" borderId="10" xfId="60" applyNumberFormat="1" applyFont="1" applyFill="1" applyBorder="1" applyAlignment="1" applyProtection="1">
      <alignment horizontal="right"/>
      <protection/>
    </xf>
    <xf numFmtId="179" fontId="7" fillId="19" borderId="18" xfId="0" applyNumberFormat="1" applyFont="1" applyFill="1" applyBorder="1" applyAlignment="1" applyProtection="1">
      <alignment/>
      <protection/>
    </xf>
    <xf numFmtId="179" fontId="7" fillId="19" borderId="18" xfId="0" applyNumberFormat="1" applyFont="1" applyFill="1" applyBorder="1" applyAlignment="1" applyProtection="1">
      <alignment horizontal="right"/>
      <protection/>
    </xf>
    <xf numFmtId="0" fontId="4" fillId="20" borderId="10" xfId="60" applyFont="1" applyFill="1" applyBorder="1" applyAlignment="1" applyProtection="1">
      <alignment horizontal="center"/>
      <protection/>
    </xf>
    <xf numFmtId="0" fontId="4" fillId="0" borderId="10" xfId="60" applyFont="1" applyFill="1" applyBorder="1" applyAlignment="1" applyProtection="1">
      <alignment wrapText="1"/>
      <protection/>
    </xf>
    <xf numFmtId="175" fontId="4" fillId="15" borderId="10" xfId="60" applyNumberFormat="1" applyFont="1" applyFill="1" applyBorder="1" applyAlignment="1" applyProtection="1">
      <alignment/>
      <protection/>
    </xf>
    <xf numFmtId="175" fontId="4" fillId="15" borderId="10" xfId="60" applyNumberFormat="1" applyFont="1" applyFill="1" applyBorder="1" applyAlignment="1" applyProtection="1">
      <alignment horizontal="right"/>
      <protection/>
    </xf>
    <xf numFmtId="179" fontId="4" fillId="18" borderId="10" xfId="60" applyNumberFormat="1" applyFont="1" applyFill="1" applyBorder="1" applyAlignment="1" applyProtection="1">
      <alignment/>
      <protection/>
    </xf>
    <xf numFmtId="179" fontId="4" fillId="18" borderId="10" xfId="60" applyNumberFormat="1" applyFont="1" applyFill="1" applyBorder="1" applyAlignment="1" applyProtection="1">
      <alignment horizontal="right"/>
      <protection/>
    </xf>
    <xf numFmtId="179" fontId="4" fillId="19" borderId="18" xfId="60" applyNumberFormat="1" applyFont="1" applyFill="1" applyBorder="1" applyAlignment="1" applyProtection="1">
      <alignment horizontal="right"/>
      <protection/>
    </xf>
    <xf numFmtId="0" fontId="4" fillId="20" borderId="10" xfId="60" applyFont="1" applyFill="1" applyBorder="1" applyAlignment="1" applyProtection="1">
      <alignment horizontal="center"/>
      <protection/>
    </xf>
    <xf numFmtId="0" fontId="4" fillId="15" borderId="10" xfId="60" applyFont="1" applyFill="1" applyBorder="1" applyAlignment="1" applyProtection="1">
      <alignment wrapText="1"/>
      <protection/>
    </xf>
    <xf numFmtId="179" fontId="4" fillId="7" borderId="10" xfId="60" applyNumberFormat="1" applyFont="1" applyFill="1" applyBorder="1" applyProtection="1">
      <alignment/>
      <protection locked="0"/>
    </xf>
    <xf numFmtId="179" fontId="4" fillId="22" borderId="18" xfId="60" applyNumberFormat="1" applyFont="1" applyFill="1" applyBorder="1" applyProtection="1">
      <alignment/>
      <protection locked="0"/>
    </xf>
    <xf numFmtId="179" fontId="4" fillId="7" borderId="10" xfId="71" applyNumberFormat="1" applyFont="1" applyFill="1" applyBorder="1" applyAlignment="1" applyProtection="1">
      <alignment horizontal="right"/>
      <protection locked="0"/>
    </xf>
    <xf numFmtId="179" fontId="4" fillId="20" borderId="10" xfId="60" applyNumberFormat="1" applyFont="1" applyFill="1" applyBorder="1" applyProtection="1">
      <alignment/>
      <protection/>
    </xf>
    <xf numFmtId="179" fontId="4" fillId="20" borderId="10" xfId="71" applyNumberFormat="1" applyFont="1" applyFill="1" applyBorder="1" applyAlignment="1" applyProtection="1">
      <alignment horizontal="right"/>
      <protection/>
    </xf>
    <xf numFmtId="179" fontId="4" fillId="19" borderId="18" xfId="0" applyNumberFormat="1" applyFont="1" applyFill="1" applyBorder="1" applyAlignment="1" applyProtection="1">
      <alignment horizontal="right"/>
      <protection/>
    </xf>
    <xf numFmtId="179" fontId="4" fillId="20" borderId="10" xfId="60" applyNumberFormat="1" applyFont="1" applyFill="1" applyBorder="1" applyAlignment="1" applyProtection="1">
      <alignment/>
      <protection/>
    </xf>
    <xf numFmtId="179" fontId="4" fillId="19" borderId="18" xfId="60" applyNumberFormat="1" applyFont="1" applyFill="1" applyBorder="1" applyAlignment="1" applyProtection="1">
      <alignment/>
      <protection/>
    </xf>
    <xf numFmtId="179" fontId="4" fillId="7" borderId="10" xfId="60" applyNumberFormat="1" applyFont="1" applyFill="1" applyBorder="1" applyAlignment="1" applyProtection="1">
      <alignment/>
      <protection locked="0"/>
    </xf>
    <xf numFmtId="49" fontId="30" fillId="0" borderId="0" xfId="57" applyNumberFormat="1" applyFont="1" applyBorder="1" applyAlignment="1" applyProtection="1">
      <alignment/>
      <protection/>
    </xf>
    <xf numFmtId="175" fontId="4" fillId="14" borderId="0" xfId="59" applyNumberFormat="1" applyFont="1" applyFill="1" applyBorder="1" applyAlignment="1" applyProtection="1">
      <alignment wrapText="1"/>
      <protection/>
    </xf>
    <xf numFmtId="176" fontId="4" fillId="14" borderId="0" xfId="59" applyNumberFormat="1" applyFont="1" applyFill="1" applyBorder="1" applyAlignment="1" applyProtection="1">
      <alignment wrapText="1"/>
      <protection locked="0"/>
    </xf>
    <xf numFmtId="176" fontId="4" fillId="23" borderId="0" xfId="59" applyNumberFormat="1" applyFont="1" applyFill="1" applyBorder="1" applyAlignment="1" applyProtection="1">
      <alignment wrapText="1"/>
      <protection locked="0"/>
    </xf>
    <xf numFmtId="176" fontId="4" fillId="14" borderId="0" xfId="59" applyNumberFormat="1" applyFont="1" applyFill="1" applyBorder="1" applyAlignment="1" applyProtection="1">
      <alignment wrapText="1"/>
      <protection/>
    </xf>
    <xf numFmtId="0" fontId="6" fillId="0" borderId="0" xfId="60" applyFont="1" applyFill="1" applyAlignment="1" applyProtection="1">
      <alignment/>
      <protection/>
    </xf>
    <xf numFmtId="0" fontId="6" fillId="0" borderId="0" xfId="60" applyFont="1" applyFill="1" applyProtection="1">
      <alignment/>
      <protection/>
    </xf>
    <xf numFmtId="175" fontId="31" fillId="0" borderId="0" xfId="60" applyNumberFormat="1" applyFont="1" applyFill="1" applyProtection="1">
      <alignment/>
      <protection/>
    </xf>
    <xf numFmtId="182" fontId="4" fillId="0" borderId="0" xfId="71" applyNumberFormat="1" applyFont="1" applyFill="1" applyAlignment="1" applyProtection="1">
      <alignment/>
      <protection locked="0"/>
    </xf>
    <xf numFmtId="175" fontId="6" fillId="18" borderId="16" xfId="71" applyNumberFormat="1" applyFont="1" applyFill="1" applyBorder="1" applyAlignment="1" applyProtection="1">
      <alignment horizontal="right" wrapText="1"/>
      <protection/>
    </xf>
    <xf numFmtId="3" fontId="6" fillId="18" borderId="16" xfId="71" applyNumberFormat="1" applyFont="1" applyFill="1" applyBorder="1" applyAlignment="1" applyProtection="1">
      <alignment horizontal="right" wrapText="1"/>
      <protection/>
    </xf>
    <xf numFmtId="179" fontId="6" fillId="18" borderId="10" xfId="71" applyNumberFormat="1" applyFont="1" applyFill="1" applyBorder="1" applyAlignment="1" applyProtection="1">
      <alignment horizontal="right" wrapText="1"/>
      <protection/>
    </xf>
    <xf numFmtId="179" fontId="6" fillId="18" borderId="16" xfId="71" applyNumberFormat="1" applyFont="1" applyFill="1" applyBorder="1" applyAlignment="1" applyProtection="1">
      <alignment horizontal="right" wrapText="1"/>
      <protection/>
    </xf>
    <xf numFmtId="179" fontId="6" fillId="19" borderId="18" xfId="71" applyNumberFormat="1" applyFont="1" applyFill="1" applyBorder="1" applyAlignment="1" applyProtection="1">
      <alignment horizontal="right" wrapText="1"/>
      <protection/>
    </xf>
    <xf numFmtId="180" fontId="6" fillId="18" borderId="16" xfId="71" applyNumberFormat="1" applyFont="1" applyFill="1" applyBorder="1" applyAlignment="1" applyProtection="1">
      <alignment/>
      <protection/>
    </xf>
    <xf numFmtId="1" fontId="6" fillId="18" borderId="16" xfId="59" applyNumberFormat="1" applyFont="1" applyFill="1" applyBorder="1" applyProtection="1">
      <alignment/>
      <protection/>
    </xf>
    <xf numFmtId="1" fontId="4" fillId="0" borderId="0" xfId="59" applyNumberFormat="1" applyFont="1" applyFill="1" applyProtection="1">
      <alignment/>
      <protection/>
    </xf>
    <xf numFmtId="182" fontId="4" fillId="0" borderId="0" xfId="71" applyNumberFormat="1" applyFont="1" applyFill="1" applyAlignment="1" applyProtection="1">
      <alignment/>
      <protection/>
    </xf>
    <xf numFmtId="175" fontId="4" fillId="0" borderId="0" xfId="59" applyNumberFormat="1" applyFont="1" applyFill="1" applyProtection="1">
      <alignment/>
      <protection/>
    </xf>
    <xf numFmtId="2" fontId="4" fillId="0" borderId="0" xfId="59" applyNumberFormat="1" applyFont="1" applyFill="1" applyProtection="1">
      <alignment/>
      <protection/>
    </xf>
    <xf numFmtId="0" fontId="4" fillId="18" borderId="10" xfId="60" applyFont="1" applyFill="1" applyBorder="1" applyAlignment="1" applyProtection="1">
      <alignment horizontal="center" vertical="top" wrapText="1"/>
      <protection/>
    </xf>
    <xf numFmtId="0" fontId="6" fillId="18" borderId="10" xfId="60" applyFont="1" applyFill="1" applyBorder="1" applyAlignment="1" applyProtection="1">
      <alignment horizontal="left" wrapText="1"/>
      <protection/>
    </xf>
    <xf numFmtId="175" fontId="4" fillId="18" borderId="10" xfId="60" applyNumberFormat="1" applyFont="1" applyFill="1" applyBorder="1" applyAlignment="1" applyProtection="1">
      <alignment horizontal="right" wrapText="1"/>
      <protection/>
    </xf>
    <xf numFmtId="179" fontId="4" fillId="18" borderId="10" xfId="60" applyNumberFormat="1" applyFont="1" applyFill="1" applyBorder="1" applyAlignment="1" applyProtection="1">
      <alignment horizontal="right" wrapText="1"/>
      <protection/>
    </xf>
    <xf numFmtId="179" fontId="4" fillId="19" borderId="18" xfId="60" applyNumberFormat="1" applyFont="1" applyFill="1" applyBorder="1" applyAlignment="1" applyProtection="1">
      <alignment horizontal="right" wrapText="1"/>
      <protection/>
    </xf>
    <xf numFmtId="49" fontId="6" fillId="18" borderId="10" xfId="60" applyNumberFormat="1" applyFont="1" applyFill="1" applyBorder="1" applyAlignment="1" applyProtection="1">
      <alignment horizontal="center"/>
      <protection/>
    </xf>
    <xf numFmtId="175" fontId="6" fillId="18" borderId="10" xfId="60" applyNumberFormat="1" applyFont="1" applyFill="1" applyBorder="1" applyAlignment="1" applyProtection="1">
      <alignment horizontal="right" wrapText="1"/>
      <protection/>
    </xf>
    <xf numFmtId="3" fontId="6" fillId="18" borderId="16" xfId="71" applyNumberFormat="1" applyFont="1" applyFill="1" applyBorder="1" applyAlignment="1" applyProtection="1">
      <alignment horizontal="right" wrapText="1"/>
      <protection/>
    </xf>
    <xf numFmtId="179" fontId="6" fillId="18" borderId="10" xfId="60" applyNumberFormat="1" applyFont="1" applyFill="1" applyBorder="1" applyAlignment="1" applyProtection="1">
      <alignment horizontal="right" wrapText="1"/>
      <protection/>
    </xf>
    <xf numFmtId="179" fontId="6" fillId="18" borderId="16" xfId="71" applyNumberFormat="1" applyFont="1" applyFill="1" applyBorder="1" applyAlignment="1" applyProtection="1">
      <alignment horizontal="right" wrapText="1"/>
      <protection/>
    </xf>
    <xf numFmtId="179" fontId="6" fillId="19" borderId="18" xfId="60" applyNumberFormat="1" applyFont="1" applyFill="1" applyBorder="1" applyAlignment="1" applyProtection="1">
      <alignment horizontal="right" wrapText="1"/>
      <protection/>
    </xf>
    <xf numFmtId="0" fontId="6" fillId="0" borderId="0" xfId="59" applyFont="1" applyFill="1" applyBorder="1" applyProtection="1">
      <alignment/>
      <protection/>
    </xf>
    <xf numFmtId="0" fontId="6" fillId="0" borderId="0" xfId="59" applyFont="1" applyFill="1" applyProtection="1">
      <alignment/>
      <protection/>
    </xf>
    <xf numFmtId="177" fontId="4" fillId="0" borderId="10" xfId="58" applyNumberFormat="1" applyFont="1" applyFill="1" applyBorder="1" applyAlignment="1" applyProtection="1">
      <alignment wrapText="1"/>
      <protection/>
    </xf>
    <xf numFmtId="175" fontId="4" fillId="15" borderId="10" xfId="60" applyNumberFormat="1" applyFont="1" applyFill="1" applyBorder="1" applyAlignment="1" applyProtection="1">
      <alignment horizontal="right" wrapText="1"/>
      <protection/>
    </xf>
    <xf numFmtId="175" fontId="4" fillId="21" borderId="10" xfId="71" applyNumberFormat="1" applyFont="1" applyFill="1" applyBorder="1" applyAlignment="1" applyProtection="1">
      <alignment horizontal="right" wrapText="1"/>
      <protection/>
    </xf>
    <xf numFmtId="3" fontId="6" fillId="15" borderId="16" xfId="71" applyNumberFormat="1" applyFont="1" applyFill="1" applyBorder="1" applyAlignment="1" applyProtection="1">
      <alignment horizontal="right" wrapText="1"/>
      <protection/>
    </xf>
    <xf numFmtId="179" fontId="4" fillId="7" borderId="10" xfId="60" applyNumberFormat="1" applyFont="1" applyFill="1" applyBorder="1" applyAlignment="1" applyProtection="1">
      <alignment horizontal="right" wrapText="1"/>
      <protection locked="0"/>
    </xf>
    <xf numFmtId="179" fontId="4" fillId="22" borderId="18" xfId="60" applyNumberFormat="1" applyFont="1" applyFill="1" applyBorder="1" applyAlignment="1" applyProtection="1">
      <alignment horizontal="right" wrapText="1"/>
      <protection locked="0"/>
    </xf>
    <xf numFmtId="177" fontId="4" fillId="0" borderId="10" xfId="58" applyNumberFormat="1" applyFont="1" applyFill="1" applyBorder="1" applyAlignment="1" applyProtection="1">
      <alignment horizontal="left" wrapText="1"/>
      <protection/>
    </xf>
    <xf numFmtId="1" fontId="4" fillId="0" borderId="0" xfId="59" applyNumberFormat="1" applyFont="1" applyFill="1" applyBorder="1" applyProtection="1">
      <alignment/>
      <protection locked="0"/>
    </xf>
    <xf numFmtId="1" fontId="6" fillId="0" borderId="0" xfId="59" applyNumberFormat="1" applyFont="1" applyFill="1" applyBorder="1" applyProtection="1">
      <alignment/>
      <protection locked="0"/>
    </xf>
    <xf numFmtId="49" fontId="4" fillId="15" borderId="10" xfId="60" applyNumberFormat="1" applyFont="1" applyFill="1" applyBorder="1" applyAlignment="1" applyProtection="1">
      <alignment horizontal="center"/>
      <protection/>
    </xf>
    <xf numFmtId="175" fontId="4" fillId="18" borderId="10" xfId="71" applyNumberFormat="1" applyFont="1" applyFill="1" applyBorder="1" applyAlignment="1" applyProtection="1">
      <alignment horizontal="right" wrapText="1"/>
      <protection/>
    </xf>
    <xf numFmtId="4" fontId="4" fillId="15" borderId="10" xfId="60" applyNumberFormat="1" applyFont="1" applyFill="1" applyBorder="1" applyAlignment="1" applyProtection="1">
      <alignment horizontal="right" wrapText="1"/>
      <protection/>
    </xf>
    <xf numFmtId="0" fontId="6" fillId="18" borderId="10" xfId="60" applyFont="1" applyFill="1" applyBorder="1" applyAlignment="1" applyProtection="1">
      <alignment horizontal="center" vertical="top" wrapText="1"/>
      <protection/>
    </xf>
    <xf numFmtId="0" fontId="4" fillId="15" borderId="10" xfId="60" applyFont="1" applyFill="1" applyBorder="1" applyAlignment="1" applyProtection="1">
      <alignment horizontal="center" vertical="top" wrapText="1"/>
      <protection/>
    </xf>
    <xf numFmtId="0" fontId="6" fillId="18" borderId="10" xfId="60" applyFont="1" applyFill="1" applyBorder="1" applyAlignment="1" applyProtection="1">
      <alignment/>
      <protection/>
    </xf>
    <xf numFmtId="175" fontId="6" fillId="18" borderId="10" xfId="60" applyNumberFormat="1" applyFont="1" applyFill="1" applyBorder="1" applyProtection="1">
      <alignment/>
      <protection/>
    </xf>
    <xf numFmtId="0" fontId="4" fillId="15" borderId="10" xfId="60" applyFont="1" applyFill="1" applyBorder="1" applyAlignment="1" applyProtection="1">
      <alignment horizontal="center"/>
      <protection/>
    </xf>
    <xf numFmtId="179" fontId="6" fillId="18" borderId="16" xfId="71" applyNumberFormat="1" applyFont="1" applyFill="1" applyBorder="1" applyAlignment="1" applyProtection="1">
      <alignment horizontal="right" wrapText="1"/>
      <protection locked="0"/>
    </xf>
    <xf numFmtId="0" fontId="4" fillId="15" borderId="12" xfId="60" applyFont="1" applyFill="1" applyBorder="1" applyAlignment="1" applyProtection="1">
      <alignment horizontal="center"/>
      <protection/>
    </xf>
    <xf numFmtId="177" fontId="4" fillId="0" borderId="12" xfId="58" applyNumberFormat="1" applyFont="1" applyFill="1" applyBorder="1" applyAlignment="1" applyProtection="1">
      <alignment wrapText="1"/>
      <protection/>
    </xf>
    <xf numFmtId="175" fontId="6" fillId="0" borderId="15" xfId="59" applyNumberFormat="1" applyFont="1" applyFill="1" applyBorder="1" applyProtection="1">
      <alignment/>
      <protection/>
    </xf>
    <xf numFmtId="179" fontId="6" fillId="0" borderId="15" xfId="59" applyNumberFormat="1" applyFont="1" applyFill="1" applyBorder="1" applyProtection="1">
      <alignment/>
      <protection/>
    </xf>
    <xf numFmtId="179" fontId="6" fillId="0" borderId="19" xfId="59" applyNumberFormat="1" applyFont="1" applyFill="1" applyBorder="1" applyProtection="1">
      <alignment/>
      <protection/>
    </xf>
    <xf numFmtId="174" fontId="6" fillId="0" borderId="15" xfId="59" applyNumberFormat="1" applyFont="1" applyFill="1" applyBorder="1" applyProtection="1">
      <alignment/>
      <protection/>
    </xf>
    <xf numFmtId="1" fontId="6" fillId="15" borderId="16" xfId="71" applyNumberFormat="1" applyFont="1" applyFill="1" applyBorder="1" applyAlignment="1" applyProtection="1">
      <alignment horizontal="right" wrapText="1"/>
      <protection/>
    </xf>
    <xf numFmtId="1" fontId="6" fillId="0" borderId="0" xfId="59" applyNumberFormat="1" applyFont="1" applyFill="1" applyProtection="1">
      <alignment/>
      <protection locked="0"/>
    </xf>
    <xf numFmtId="0" fontId="6" fillId="0" borderId="0" xfId="59" applyFont="1" applyFill="1" applyProtection="1">
      <alignment/>
      <protection locked="0"/>
    </xf>
    <xf numFmtId="0" fontId="4" fillId="0" borderId="0" xfId="0" applyFont="1" applyFill="1" applyAlignment="1" applyProtection="1">
      <alignment/>
      <protection/>
    </xf>
    <xf numFmtId="175" fontId="4" fillId="0" borderId="0" xfId="59" applyNumberFormat="1" applyFont="1" applyFill="1" applyAlignment="1" applyProtection="1">
      <alignment horizontal="right"/>
      <protection/>
    </xf>
    <xf numFmtId="0" fontId="4" fillId="0" borderId="0" xfId="59" applyFont="1" applyFill="1" applyAlignment="1" applyProtection="1">
      <alignment horizontal="right" wrapText="1"/>
      <protection/>
    </xf>
    <xf numFmtId="1" fontId="4" fillId="0" borderId="0" xfId="59" applyNumberFormat="1" applyFont="1" applyFill="1" applyProtection="1">
      <alignment/>
      <protection locked="0"/>
    </xf>
    <xf numFmtId="1" fontId="4" fillId="0" borderId="0" xfId="59" applyNumberFormat="1" applyFont="1" applyFill="1" applyAlignment="1" applyProtection="1">
      <alignment horizontal="right"/>
      <protection/>
    </xf>
    <xf numFmtId="1" fontId="4" fillId="0" borderId="0" xfId="59" applyNumberFormat="1" applyFont="1" applyFill="1" applyAlignment="1" applyProtection="1">
      <alignment horizontal="right"/>
      <protection locked="0"/>
    </xf>
    <xf numFmtId="174" fontId="4" fillId="0" borderId="0" xfId="59" applyNumberFormat="1" applyFont="1" applyFill="1" applyAlignment="1" applyProtection="1">
      <alignment horizontal="right"/>
      <protection locked="0"/>
    </xf>
    <xf numFmtId="0" fontId="4" fillId="0" borderId="0" xfId="59" applyFont="1" applyFill="1" applyAlignment="1" applyProtection="1">
      <alignment horizontal="center"/>
      <protection locked="0"/>
    </xf>
    <xf numFmtId="175" fontId="4" fillId="0" borderId="0" xfId="59" applyNumberFormat="1" applyFont="1" applyFill="1" applyAlignment="1" applyProtection="1">
      <alignment horizontal="right"/>
      <protection locked="0"/>
    </xf>
    <xf numFmtId="3" fontId="4" fillId="0" borderId="0" xfId="59" applyNumberFormat="1" applyFont="1" applyFill="1" applyAlignment="1" applyProtection="1">
      <alignment horizontal="right"/>
      <protection locked="0"/>
    </xf>
    <xf numFmtId="174" fontId="4" fillId="0" borderId="0" xfId="59" applyNumberFormat="1" applyFont="1" applyFill="1" applyAlignment="1" applyProtection="1">
      <alignment horizontal="right"/>
      <protection locked="0"/>
    </xf>
    <xf numFmtId="174" fontId="4" fillId="0" borderId="0" xfId="59" applyNumberFormat="1" applyFont="1" applyFill="1" applyProtection="1">
      <alignment/>
      <protection locked="0"/>
    </xf>
    <xf numFmtId="176" fontId="4" fillId="21" borderId="0" xfId="59" applyNumberFormat="1" applyFont="1" applyFill="1" applyProtection="1">
      <alignment/>
      <protection/>
    </xf>
    <xf numFmtId="175" fontId="4" fillId="21" borderId="0" xfId="59" applyNumberFormat="1" applyFont="1" applyFill="1" applyProtection="1">
      <alignment/>
      <protection/>
    </xf>
    <xf numFmtId="0" fontId="4" fillId="21" borderId="0" xfId="59" applyFont="1" applyFill="1" applyProtection="1">
      <alignment/>
      <protection/>
    </xf>
    <xf numFmtId="175" fontId="4" fillId="0" borderId="10" xfId="0" applyNumberFormat="1" applyFont="1" applyFill="1" applyBorder="1" applyAlignment="1" applyProtection="1">
      <alignment horizontal="right" wrapText="1"/>
      <protection/>
    </xf>
    <xf numFmtId="175" fontId="6" fillId="18" borderId="25" xfId="59" applyNumberFormat="1" applyFont="1" applyFill="1" applyBorder="1" applyAlignment="1" applyProtection="1">
      <alignment horizontal="right"/>
      <protection/>
    </xf>
    <xf numFmtId="179" fontId="6" fillId="18" borderId="26" xfId="59" applyNumberFormat="1" applyFont="1" applyFill="1" applyBorder="1" applyAlignment="1" applyProtection="1">
      <alignment horizontal="right"/>
      <protection/>
    </xf>
    <xf numFmtId="0" fontId="6" fillId="0" borderId="10" xfId="0" applyFont="1" applyFill="1" applyBorder="1" applyAlignment="1" applyProtection="1">
      <alignment horizontal="center"/>
      <protection/>
    </xf>
    <xf numFmtId="0" fontId="6" fillId="0" borderId="10" xfId="0" applyFont="1" applyFill="1" applyBorder="1" applyAlignment="1" applyProtection="1">
      <alignment horizontal="left" wrapText="1"/>
      <protection/>
    </xf>
    <xf numFmtId="0" fontId="4" fillId="0" borderId="10" xfId="0" applyNumberFormat="1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left" wrapText="1"/>
      <protection/>
    </xf>
    <xf numFmtId="0" fontId="4" fillId="0" borderId="10" xfId="0" applyFont="1" applyFill="1" applyBorder="1" applyAlignment="1" applyProtection="1">
      <alignment horizontal="center" wrapText="1"/>
      <protection/>
    </xf>
    <xf numFmtId="178" fontId="27" fillId="0" borderId="18" xfId="0" applyNumberFormat="1" applyFont="1" applyFill="1" applyBorder="1" applyAlignment="1" applyProtection="1">
      <alignment horizontal="left" wrapText="1"/>
      <protection/>
    </xf>
    <xf numFmtId="0" fontId="27" fillId="0" borderId="10" xfId="0" applyFont="1" applyFill="1" applyBorder="1" applyAlignment="1" applyProtection="1">
      <alignment wrapText="1"/>
      <protection/>
    </xf>
    <xf numFmtId="0" fontId="6" fillId="0" borderId="10" xfId="59" applyFont="1" applyFill="1" applyBorder="1" applyAlignment="1" applyProtection="1">
      <alignment horizontal="center"/>
      <protection/>
    </xf>
    <xf numFmtId="0" fontId="4" fillId="0" borderId="10" xfId="59" applyFont="1" applyFill="1" applyBorder="1" applyAlignment="1" applyProtection="1">
      <alignment horizontal="center"/>
      <protection/>
    </xf>
    <xf numFmtId="0" fontId="4" fillId="0" borderId="10" xfId="33" applyFont="1" applyFill="1" applyBorder="1" applyAlignment="1" applyProtection="1">
      <alignment horizontal="left" wrapText="1"/>
      <protection/>
    </xf>
    <xf numFmtId="49" fontId="6" fillId="0" borderId="10" xfId="0" applyNumberFormat="1" applyFont="1" applyFill="1" applyBorder="1" applyAlignment="1" applyProtection="1">
      <alignment horizontal="center"/>
      <protection/>
    </xf>
    <xf numFmtId="49" fontId="4" fillId="0" borderId="10" xfId="0" applyNumberFormat="1" applyFont="1" applyFill="1" applyBorder="1" applyAlignment="1" applyProtection="1">
      <alignment horizontal="center"/>
      <protection/>
    </xf>
    <xf numFmtId="0" fontId="4" fillId="0" borderId="10" xfId="56" applyFont="1" applyFill="1" applyBorder="1" applyAlignment="1" applyProtection="1">
      <alignment vertical="top" wrapText="1"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4" fillId="0" borderId="0" xfId="59" applyFont="1" applyFill="1" applyAlignment="1" applyProtection="1">
      <alignment horizontal="left"/>
      <protection/>
    </xf>
    <xf numFmtId="0" fontId="4" fillId="0" borderId="0" xfId="59" applyFont="1" applyFill="1" applyAlignment="1" applyProtection="1">
      <alignment/>
      <protection/>
    </xf>
    <xf numFmtId="174" fontId="4" fillId="0" borderId="0" xfId="59" applyNumberFormat="1" applyFont="1" applyFill="1" applyAlignment="1" applyProtection="1">
      <alignment horizontal="left"/>
      <protection/>
    </xf>
    <xf numFmtId="0" fontId="4" fillId="0" borderId="0" xfId="59" applyFont="1" applyFill="1" applyAlignment="1" applyProtection="1">
      <alignment horizontal="left"/>
      <protection/>
    </xf>
    <xf numFmtId="176" fontId="4" fillId="0" borderId="0" xfId="59" applyNumberFormat="1" applyFont="1" applyFill="1" applyProtection="1">
      <alignment/>
      <protection/>
    </xf>
    <xf numFmtId="0" fontId="4" fillId="0" borderId="0" xfId="59" applyFont="1" applyFill="1" applyBorder="1" applyAlignment="1" applyProtection="1">
      <alignment horizontal="center"/>
      <protection/>
    </xf>
    <xf numFmtId="0" fontId="6" fillId="0" borderId="0" xfId="59" applyFont="1" applyFill="1" applyBorder="1" applyAlignment="1" applyProtection="1">
      <alignment horizontal="center"/>
      <protection/>
    </xf>
    <xf numFmtId="175" fontId="6" fillId="0" borderId="0" xfId="59" applyNumberFormat="1" applyFont="1" applyFill="1" applyBorder="1" applyAlignment="1" applyProtection="1">
      <alignment horizontal="right"/>
      <protection/>
    </xf>
    <xf numFmtId="3" fontId="6" fillId="0" borderId="0" xfId="0" applyNumberFormat="1" applyFont="1" applyFill="1" applyBorder="1" applyAlignment="1" applyProtection="1">
      <alignment horizontal="right"/>
      <protection/>
    </xf>
    <xf numFmtId="175" fontId="6" fillId="0" borderId="0" xfId="0" applyNumberFormat="1" applyFont="1" applyFill="1" applyBorder="1" applyAlignment="1" applyProtection="1">
      <alignment horizontal="right"/>
      <protection/>
    </xf>
    <xf numFmtId="0" fontId="26" fillId="0" borderId="0" xfId="0" applyFont="1" applyFill="1" applyAlignment="1" applyProtection="1">
      <alignment wrapText="1"/>
      <protection/>
    </xf>
    <xf numFmtId="0" fontId="6" fillId="18" borderId="10" xfId="0" applyNumberFormat="1" applyFont="1" applyFill="1" applyBorder="1" applyAlignment="1" applyProtection="1">
      <alignment/>
      <protection/>
    </xf>
    <xf numFmtId="0" fontId="6" fillId="0" borderId="0" xfId="60" applyFont="1" applyFill="1" applyAlignment="1" applyProtection="1">
      <alignment/>
      <protection/>
    </xf>
    <xf numFmtId="174" fontId="6" fillId="0" borderId="0" xfId="59" applyNumberFormat="1" applyFont="1" applyFill="1" applyBorder="1" applyAlignment="1" applyProtection="1">
      <alignment horizontal="center"/>
      <protection/>
    </xf>
    <xf numFmtId="0" fontId="6" fillId="0" borderId="27" xfId="59" applyFont="1" applyFill="1" applyBorder="1" applyAlignment="1" applyProtection="1">
      <alignment horizontal="center" wrapText="1"/>
      <protection/>
    </xf>
    <xf numFmtId="0" fontId="4" fillId="15" borderId="0" xfId="59" applyFont="1" applyFill="1" applyBorder="1" applyAlignment="1" applyProtection="1">
      <alignment horizontal="center"/>
      <protection/>
    </xf>
    <xf numFmtId="0" fontId="4" fillId="0" borderId="12" xfId="59" applyFont="1" applyFill="1" applyBorder="1" applyAlignment="1" applyProtection="1">
      <alignment horizontal="center"/>
      <protection/>
    </xf>
    <xf numFmtId="0" fontId="6" fillId="0" borderId="0" xfId="59" applyFont="1" applyFill="1" applyBorder="1" applyAlignment="1" applyProtection="1">
      <alignment horizontal="center" wrapText="1"/>
      <protection/>
    </xf>
    <xf numFmtId="0" fontId="6" fillId="0" borderId="28" xfId="59" applyFont="1" applyFill="1" applyBorder="1" applyAlignment="1" applyProtection="1">
      <alignment horizontal="center" wrapText="1"/>
      <protection/>
    </xf>
    <xf numFmtId="174" fontId="4" fillId="0" borderId="0" xfId="60" applyNumberFormat="1" applyFont="1" applyFill="1" applyAlignment="1" applyProtection="1">
      <alignment horizontal="right"/>
      <protection/>
    </xf>
    <xf numFmtId="174" fontId="4" fillId="0" borderId="0" xfId="59" applyNumberFormat="1" applyFont="1" applyFill="1" applyBorder="1" applyAlignment="1" applyProtection="1">
      <alignment horizontal="right"/>
      <protection/>
    </xf>
    <xf numFmtId="0" fontId="4" fillId="0" borderId="13" xfId="59" applyFont="1" applyFill="1" applyBorder="1" applyAlignment="1" applyProtection="1">
      <alignment horizontal="center"/>
      <protection/>
    </xf>
    <xf numFmtId="0" fontId="6" fillId="0" borderId="13" xfId="59" applyFont="1" applyFill="1" applyBorder="1" applyAlignment="1" applyProtection="1">
      <alignment horizontal="center"/>
      <protection/>
    </xf>
    <xf numFmtId="0" fontId="6" fillId="0" borderId="13" xfId="59" applyFont="1" applyFill="1" applyBorder="1" applyAlignment="1" applyProtection="1">
      <alignment horizontal="center"/>
      <protection/>
    </xf>
    <xf numFmtId="0" fontId="4" fillId="0" borderId="0" xfId="59" applyFont="1" applyFill="1" applyAlignment="1" applyProtection="1">
      <alignment horizontal="left"/>
      <protection/>
    </xf>
    <xf numFmtId="0" fontId="5" fillId="0" borderId="0" xfId="59" applyFont="1" applyFill="1" applyAlignment="1" applyProtection="1">
      <alignment horizontal="left"/>
      <protection/>
    </xf>
    <xf numFmtId="0" fontId="4" fillId="0" borderId="0" xfId="59" applyFont="1" applyFill="1" applyAlignment="1" applyProtection="1">
      <alignment horizontal="left"/>
      <protection/>
    </xf>
    <xf numFmtId="0" fontId="5" fillId="0" borderId="0" xfId="59" applyFont="1" applyFill="1" applyAlignment="1" applyProtection="1">
      <alignment horizontal="center"/>
      <protection/>
    </xf>
    <xf numFmtId="0" fontId="4" fillId="0" borderId="0" xfId="59" applyFont="1" applyFill="1" applyAlignment="1" applyProtection="1">
      <alignment horizontal="center"/>
      <protection/>
    </xf>
    <xf numFmtId="0" fontId="6" fillId="0" borderId="0" xfId="59" applyFont="1" applyFill="1" applyAlignment="1" applyProtection="1">
      <alignment horizontal="center"/>
      <protection/>
    </xf>
    <xf numFmtId="0" fontId="6" fillId="0" borderId="0" xfId="59" applyFont="1" applyFill="1" applyAlignment="1" applyProtection="1">
      <alignment/>
      <protection/>
    </xf>
    <xf numFmtId="175" fontId="6" fillId="15" borderId="10" xfId="59" applyNumberFormat="1" applyFont="1" applyFill="1" applyBorder="1" applyAlignment="1" applyProtection="1">
      <alignment horizontal="center" wrapText="1"/>
      <protection/>
    </xf>
    <xf numFmtId="1" fontId="6" fillId="15" borderId="10" xfId="59" applyNumberFormat="1" applyFont="1" applyFill="1" applyBorder="1" applyAlignment="1" applyProtection="1">
      <alignment horizontal="center" wrapText="1"/>
      <protection/>
    </xf>
    <xf numFmtId="0" fontId="26" fillId="15" borderId="10" xfId="0" applyFont="1" applyFill="1" applyBorder="1" applyAlignment="1" applyProtection="1">
      <alignment horizontal="center"/>
      <protection/>
    </xf>
    <xf numFmtId="0" fontId="6" fillId="0" borderId="29" xfId="59" applyFont="1" applyFill="1" applyBorder="1" applyAlignment="1" applyProtection="1">
      <alignment horizontal="center"/>
      <protection/>
    </xf>
    <xf numFmtId="0" fontId="32" fillId="0" borderId="15" xfId="0" applyFont="1" applyBorder="1" applyAlignment="1" applyProtection="1">
      <alignment horizontal="center"/>
      <protection/>
    </xf>
    <xf numFmtId="0" fontId="4" fillId="0" borderId="0" xfId="59" applyFont="1" applyAlignment="1" applyProtection="1">
      <alignment horizontal="right" wrapText="1"/>
      <protection/>
    </xf>
    <xf numFmtId="0" fontId="4" fillId="0" borderId="0" xfId="59" applyFont="1" applyAlignment="1" applyProtection="1">
      <alignment horizontal="right" wrapText="1"/>
      <protection locked="0"/>
    </xf>
    <xf numFmtId="174" fontId="6" fillId="15" borderId="10" xfId="0" applyNumberFormat="1" applyFont="1" applyFill="1" applyBorder="1" applyAlignment="1" applyProtection="1">
      <alignment horizontal="center" wrapText="1"/>
      <protection/>
    </xf>
    <xf numFmtId="175" fontId="6" fillId="15" borderId="12" xfId="0" applyNumberFormat="1" applyFont="1" applyFill="1" applyBorder="1" applyAlignment="1" applyProtection="1">
      <alignment horizontal="center" wrapText="1"/>
      <protection/>
    </xf>
    <xf numFmtId="175" fontId="6" fillId="15" borderId="13" xfId="0" applyNumberFormat="1" applyFont="1" applyFill="1" applyBorder="1" applyAlignment="1" applyProtection="1">
      <alignment horizontal="center" wrapText="1"/>
      <protection/>
    </xf>
    <xf numFmtId="175" fontId="6" fillId="15" borderId="16" xfId="0" applyNumberFormat="1" applyFont="1" applyFill="1" applyBorder="1" applyAlignment="1" applyProtection="1">
      <alignment horizontal="center" wrapText="1"/>
      <protection/>
    </xf>
    <xf numFmtId="1" fontId="6" fillId="15" borderId="16" xfId="59" applyNumberFormat="1" applyFont="1" applyFill="1" applyBorder="1" applyAlignment="1" applyProtection="1">
      <alignment horizontal="center" wrapText="1"/>
      <protection/>
    </xf>
    <xf numFmtId="174" fontId="6" fillId="15" borderId="16" xfId="59" applyNumberFormat="1" applyFont="1" applyFill="1" applyBorder="1" applyAlignment="1" applyProtection="1">
      <alignment horizontal="center" wrapText="1"/>
      <protection/>
    </xf>
    <xf numFmtId="174" fontId="6" fillId="15" borderId="10" xfId="59" applyNumberFormat="1" applyFont="1" applyFill="1" applyBorder="1" applyAlignment="1" applyProtection="1">
      <alignment horizontal="center" wrapText="1"/>
      <protection/>
    </xf>
    <xf numFmtId="174" fontId="6" fillId="24" borderId="17" xfId="59" applyNumberFormat="1" applyFont="1" applyFill="1" applyBorder="1" applyAlignment="1" applyProtection="1">
      <alignment horizontal="center" wrapText="1"/>
      <protection/>
    </xf>
    <xf numFmtId="174" fontId="6" fillId="24" borderId="18" xfId="59" applyNumberFormat="1" applyFont="1" applyFill="1" applyBorder="1" applyAlignment="1" applyProtection="1">
      <alignment horizontal="center" wrapText="1"/>
      <protection/>
    </xf>
    <xf numFmtId="174" fontId="6" fillId="24" borderId="18" xfId="0" applyNumberFormat="1" applyFont="1" applyFill="1" applyBorder="1" applyAlignment="1" applyProtection="1">
      <alignment horizontal="center" wrapText="1"/>
      <protection/>
    </xf>
    <xf numFmtId="175" fontId="6" fillId="24" borderId="18" xfId="59" applyNumberFormat="1" applyFont="1" applyFill="1" applyBorder="1" applyAlignment="1" applyProtection="1">
      <alignment horizontal="center" wrapText="1"/>
      <protection/>
    </xf>
    <xf numFmtId="174" fontId="6" fillId="15" borderId="28" xfId="59" applyNumberFormat="1" applyFont="1" applyFill="1" applyBorder="1" applyAlignment="1" applyProtection="1">
      <alignment horizontal="center" wrapText="1"/>
      <protection/>
    </xf>
    <xf numFmtId="0" fontId="26" fillId="0" borderId="28" xfId="0" applyFont="1" applyBorder="1" applyAlignment="1" applyProtection="1">
      <alignment horizontal="center" wrapText="1"/>
      <protection/>
    </xf>
    <xf numFmtId="0" fontId="26" fillId="0" borderId="20" xfId="0" applyFont="1" applyBorder="1" applyAlignment="1" applyProtection="1">
      <alignment horizontal="center" wrapText="1"/>
      <protection/>
    </xf>
    <xf numFmtId="0" fontId="26" fillId="0" borderId="25" xfId="0" applyFont="1" applyBorder="1" applyAlignment="1" applyProtection="1">
      <alignment horizontal="center" wrapText="1"/>
      <protection/>
    </xf>
    <xf numFmtId="0" fontId="26" fillId="0" borderId="0" xfId="0" applyFont="1" applyAlignment="1" applyProtection="1">
      <alignment horizontal="center" wrapText="1"/>
      <protection/>
    </xf>
    <xf numFmtId="0" fontId="26" fillId="0" borderId="27" xfId="0" applyFont="1" applyBorder="1" applyAlignment="1" applyProtection="1">
      <alignment horizontal="center" wrapText="1"/>
      <protection/>
    </xf>
    <xf numFmtId="0" fontId="26" fillId="0" borderId="30" xfId="0" applyFont="1" applyBorder="1" applyAlignment="1" applyProtection="1">
      <alignment horizontal="center" wrapText="1"/>
      <protection/>
    </xf>
    <xf numFmtId="0" fontId="26" fillId="0" borderId="14" xfId="0" applyFont="1" applyBorder="1" applyAlignment="1" applyProtection="1">
      <alignment horizontal="center" wrapText="1"/>
      <protection/>
    </xf>
    <xf numFmtId="0" fontId="26" fillId="0" borderId="26" xfId="0" applyFont="1" applyBorder="1" applyAlignment="1" applyProtection="1">
      <alignment horizontal="center" wrapText="1"/>
      <protection/>
    </xf>
    <xf numFmtId="1" fontId="6" fillId="15" borderId="12" xfId="59" applyNumberFormat="1" applyFont="1" applyFill="1" applyBorder="1" applyAlignment="1" applyProtection="1">
      <alignment horizontal="center" wrapText="1"/>
      <protection/>
    </xf>
    <xf numFmtId="1" fontId="6" fillId="15" borderId="13" xfId="59" applyNumberFormat="1" applyFont="1" applyFill="1" applyBorder="1" applyAlignment="1" applyProtection="1">
      <alignment horizontal="center" wrapText="1"/>
      <protection/>
    </xf>
    <xf numFmtId="3" fontId="6" fillId="15" borderId="31" xfId="59" applyNumberFormat="1" applyFont="1" applyFill="1" applyBorder="1" applyAlignment="1" applyProtection="1">
      <alignment horizontal="center" wrapText="1"/>
      <protection/>
    </xf>
    <xf numFmtId="3" fontId="6" fillId="15" borderId="13" xfId="59" applyNumberFormat="1" applyFont="1" applyFill="1" applyBorder="1" applyAlignment="1" applyProtection="1">
      <alignment horizontal="center" wrapText="1"/>
      <protection/>
    </xf>
    <xf numFmtId="3" fontId="6" fillId="15" borderId="16" xfId="59" applyNumberFormat="1" applyFont="1" applyFill="1" applyBorder="1" applyAlignment="1" applyProtection="1">
      <alignment horizontal="center" wrapText="1"/>
      <protection/>
    </xf>
    <xf numFmtId="0" fontId="6" fillId="21" borderId="15" xfId="59" applyFont="1" applyFill="1" applyBorder="1" applyAlignment="1" applyProtection="1">
      <alignment horizontal="center"/>
      <protection/>
    </xf>
    <xf numFmtId="0" fontId="6" fillId="21" borderId="10" xfId="59" applyFont="1" applyFill="1" applyBorder="1" applyAlignment="1" applyProtection="1">
      <alignment horizontal="center"/>
      <protection/>
    </xf>
    <xf numFmtId="174" fontId="6" fillId="15" borderId="10" xfId="0" applyNumberFormat="1" applyFont="1" applyFill="1" applyBorder="1" applyAlignment="1" applyProtection="1">
      <alignment horizontal="center" wrapText="1"/>
      <protection locked="0"/>
    </xf>
    <xf numFmtId="175" fontId="6" fillId="15" borderId="12" xfId="0" applyNumberFormat="1" applyFont="1" applyFill="1" applyBorder="1" applyAlignment="1" applyProtection="1">
      <alignment horizontal="center" wrapText="1"/>
      <protection locked="0"/>
    </xf>
    <xf numFmtId="175" fontId="6" fillId="15" borderId="13" xfId="0" applyNumberFormat="1" applyFont="1" applyFill="1" applyBorder="1" applyAlignment="1" applyProtection="1">
      <alignment horizontal="center" wrapText="1"/>
      <protection locked="0"/>
    </xf>
    <xf numFmtId="175" fontId="6" fillId="15" borderId="16" xfId="0" applyNumberFormat="1" applyFont="1" applyFill="1" applyBorder="1" applyAlignment="1" applyProtection="1">
      <alignment horizontal="center" wrapText="1"/>
      <protection locked="0"/>
    </xf>
    <xf numFmtId="174" fontId="6" fillId="15" borderId="31" xfId="59" applyNumberFormat="1" applyFont="1" applyFill="1" applyBorder="1" applyAlignment="1" applyProtection="1">
      <alignment horizontal="center" wrapText="1"/>
      <protection/>
    </xf>
    <xf numFmtId="174" fontId="6" fillId="15" borderId="10" xfId="59" applyNumberFormat="1" applyFont="1" applyFill="1" applyBorder="1" applyAlignment="1" applyProtection="1">
      <alignment horizontal="center" wrapText="1"/>
      <protection locked="0"/>
    </xf>
    <xf numFmtId="1" fontId="6" fillId="15" borderId="10" xfId="59" applyNumberFormat="1" applyFont="1" applyFill="1" applyBorder="1" applyAlignment="1" applyProtection="1">
      <alignment horizontal="center" wrapText="1"/>
      <protection locked="0"/>
    </xf>
    <xf numFmtId="0" fontId="26" fillId="15" borderId="10" xfId="0" applyFont="1" applyFill="1" applyBorder="1" applyAlignment="1" applyProtection="1">
      <alignment horizontal="center"/>
      <protection locked="0"/>
    </xf>
    <xf numFmtId="3" fontId="6" fillId="15" borderId="12" xfId="59" applyNumberFormat="1" applyFont="1" applyFill="1" applyBorder="1" applyAlignment="1" applyProtection="1">
      <alignment horizontal="center" wrapText="1"/>
      <protection/>
    </xf>
    <xf numFmtId="174" fontId="6" fillId="15" borderId="10" xfId="59" applyNumberFormat="1" applyFont="1" applyFill="1" applyBorder="1" applyAlignment="1" applyProtection="1">
      <alignment horizontal="center"/>
      <protection/>
    </xf>
    <xf numFmtId="175" fontId="6" fillId="15" borderId="12" xfId="59" applyNumberFormat="1" applyFont="1" applyFill="1" applyBorder="1" applyAlignment="1" applyProtection="1">
      <alignment horizontal="center" wrapText="1"/>
      <protection/>
    </xf>
    <xf numFmtId="175" fontId="6" fillId="15" borderId="13" xfId="59" applyNumberFormat="1" applyFont="1" applyFill="1" applyBorder="1" applyAlignment="1" applyProtection="1">
      <alignment horizontal="center" wrapText="1"/>
      <protection/>
    </xf>
    <xf numFmtId="175" fontId="6" fillId="15" borderId="16" xfId="59" applyNumberFormat="1" applyFont="1" applyFill="1" applyBorder="1" applyAlignment="1" applyProtection="1">
      <alignment horizontal="center" wrapText="1"/>
      <protection/>
    </xf>
    <xf numFmtId="0" fontId="6" fillId="21" borderId="10" xfId="59" applyFont="1" applyFill="1" applyBorder="1" applyAlignment="1" applyProtection="1">
      <alignment horizontal="center"/>
      <protection locked="0"/>
    </xf>
    <xf numFmtId="0" fontId="26" fillId="0" borderId="0" xfId="0" applyFont="1" applyBorder="1" applyAlignment="1" applyProtection="1">
      <alignment horizontal="center" wrapText="1"/>
      <protection/>
    </xf>
    <xf numFmtId="174" fontId="6" fillId="0" borderId="0" xfId="59" applyNumberFormat="1" applyFont="1" applyFill="1" applyBorder="1" applyAlignment="1" applyProtection="1">
      <alignment horizontal="center"/>
      <protection/>
    </xf>
    <xf numFmtId="175" fontId="6" fillId="18" borderId="10" xfId="0" applyNumberFormat="1" applyFont="1" applyFill="1" applyBorder="1" applyAlignment="1" applyProtection="1">
      <alignment horizontal="right"/>
      <protection/>
    </xf>
    <xf numFmtId="175" fontId="4" fillId="7" borderId="10" xfId="0" applyNumberFormat="1" applyFont="1" applyFill="1" applyBorder="1" applyAlignment="1" applyProtection="1">
      <alignment horizontal="right"/>
      <protection locked="0"/>
    </xf>
    <xf numFmtId="175" fontId="6" fillId="18" borderId="16" xfId="0" applyNumberFormat="1" applyFont="1" applyFill="1" applyBorder="1" applyAlignment="1" applyProtection="1">
      <alignment horizontal="right"/>
      <protection/>
    </xf>
    <xf numFmtId="175" fontId="27" fillId="7" borderId="10" xfId="0" applyNumberFormat="1" applyFont="1" applyFill="1" applyBorder="1" applyAlignment="1" applyProtection="1">
      <alignment horizontal="right"/>
      <protection locked="0"/>
    </xf>
    <xf numFmtId="175" fontId="6" fillId="18" borderId="10" xfId="59" applyNumberFormat="1" applyFont="1" applyFill="1" applyBorder="1" applyProtection="1">
      <alignment/>
      <protection/>
    </xf>
    <xf numFmtId="175" fontId="4" fillId="20" borderId="15" xfId="59" applyNumberFormat="1" applyFont="1" applyFill="1" applyBorder="1" applyProtection="1">
      <alignment/>
      <protection/>
    </xf>
    <xf numFmtId="175" fontId="7" fillId="20" borderId="15" xfId="59" applyNumberFormat="1" applyFont="1" applyFill="1" applyBorder="1" applyProtection="1">
      <alignment/>
      <protection/>
    </xf>
    <xf numFmtId="175" fontId="4" fillId="7" borderId="15" xfId="59" applyNumberFormat="1" applyFont="1" applyFill="1" applyBorder="1" applyProtection="1">
      <alignment/>
      <protection locked="0"/>
    </xf>
    <xf numFmtId="175" fontId="6" fillId="18" borderId="15" xfId="59" applyNumberFormat="1" applyFont="1" applyFill="1" applyBorder="1" applyProtection="1">
      <alignment/>
      <protection/>
    </xf>
    <xf numFmtId="175" fontId="7" fillId="20" borderId="10" xfId="59" applyNumberFormat="1" applyFont="1" applyFill="1" applyBorder="1" applyProtection="1">
      <alignment/>
      <protection/>
    </xf>
    <xf numFmtId="175" fontId="4" fillId="20" borderId="10" xfId="59" applyNumberFormat="1" applyFont="1" applyFill="1" applyBorder="1" applyProtection="1">
      <alignment/>
      <protection/>
    </xf>
    <xf numFmtId="175" fontId="4" fillId="7" borderId="10" xfId="59" applyNumberFormat="1" applyFont="1" applyFill="1" applyBorder="1" applyProtection="1">
      <alignment/>
      <protection locked="0"/>
    </xf>
    <xf numFmtId="175" fontId="6" fillId="20" borderId="16" xfId="0" applyNumberFormat="1" applyFont="1" applyFill="1" applyBorder="1" applyAlignment="1" applyProtection="1">
      <alignment horizontal="right"/>
      <protection/>
    </xf>
    <xf numFmtId="175" fontId="6" fillId="7" borderId="10" xfId="59" applyNumberFormat="1" applyFont="1" applyFill="1" applyBorder="1" applyProtection="1">
      <alignment/>
      <protection locked="0"/>
    </xf>
    <xf numFmtId="175" fontId="4" fillId="7" borderId="20" xfId="59" applyNumberFormat="1" applyFont="1" applyFill="1" applyBorder="1" applyProtection="1">
      <alignment/>
      <protection locked="0"/>
    </xf>
    <xf numFmtId="175" fontId="6" fillId="20" borderId="10" xfId="0" applyNumberFormat="1" applyFont="1" applyFill="1" applyBorder="1" applyAlignment="1" applyProtection="1">
      <alignment/>
      <protection/>
    </xf>
    <xf numFmtId="175" fontId="4" fillId="20" borderId="10" xfId="0" applyNumberFormat="1" applyFont="1" applyFill="1" applyBorder="1" applyAlignment="1" applyProtection="1">
      <alignment/>
      <protection/>
    </xf>
    <xf numFmtId="175" fontId="4" fillId="7" borderId="10" xfId="0" applyNumberFormat="1" applyFont="1" applyFill="1" applyBorder="1" applyAlignment="1" applyProtection="1">
      <alignment/>
      <protection locked="0"/>
    </xf>
    <xf numFmtId="175" fontId="6" fillId="20" borderId="10" xfId="60" applyNumberFormat="1" applyFont="1" applyFill="1" applyBorder="1" applyProtection="1">
      <alignment/>
      <protection/>
    </xf>
    <xf numFmtId="175" fontId="6" fillId="7" borderId="10" xfId="0" applyNumberFormat="1" applyFont="1" applyFill="1" applyBorder="1" applyAlignment="1" applyProtection="1">
      <alignment/>
      <protection locked="0"/>
    </xf>
    <xf numFmtId="175" fontId="4" fillId="18" borderId="10" xfId="60" applyNumberFormat="1" applyFont="1" applyFill="1" applyBorder="1" applyProtection="1">
      <alignment/>
      <protection/>
    </xf>
    <xf numFmtId="175" fontId="28" fillId="20" borderId="10" xfId="57" applyNumberFormat="1" applyFont="1" applyFill="1" applyBorder="1" applyAlignment="1" applyProtection="1">
      <alignment wrapText="1"/>
      <protection/>
    </xf>
    <xf numFmtId="175" fontId="7" fillId="18" borderId="10" xfId="60" applyNumberFormat="1" applyFont="1" applyFill="1" applyBorder="1" applyAlignment="1" applyProtection="1">
      <alignment/>
      <protection/>
    </xf>
    <xf numFmtId="175" fontId="7" fillId="18" borderId="10" xfId="60" applyNumberFormat="1" applyFont="1" applyFill="1" applyBorder="1" applyAlignment="1" applyProtection="1">
      <alignment horizontal="right"/>
      <protection/>
    </xf>
    <xf numFmtId="175" fontId="4" fillId="18" borderId="10" xfId="60" applyNumberFormat="1" applyFont="1" applyFill="1" applyBorder="1" applyAlignment="1" applyProtection="1">
      <alignment/>
      <protection/>
    </xf>
    <xf numFmtId="175" fontId="4" fillId="18" borderId="10" xfId="60" applyNumberFormat="1" applyFont="1" applyFill="1" applyBorder="1" applyAlignment="1" applyProtection="1">
      <alignment horizontal="right"/>
      <protection/>
    </xf>
    <xf numFmtId="175" fontId="4" fillId="7" borderId="10" xfId="60" applyNumberFormat="1" applyFont="1" applyFill="1" applyBorder="1" applyProtection="1">
      <alignment/>
      <protection locked="0"/>
    </xf>
    <xf numFmtId="175" fontId="4" fillId="20" borderId="10" xfId="60" applyNumberFormat="1" applyFont="1" applyFill="1" applyBorder="1" applyProtection="1">
      <alignment/>
      <protection/>
    </xf>
    <xf numFmtId="175" fontId="4" fillId="20" borderId="10" xfId="60" applyNumberFormat="1" applyFont="1" applyFill="1" applyBorder="1" applyAlignment="1" applyProtection="1">
      <alignment/>
      <protection/>
    </xf>
    <xf numFmtId="175" fontId="6" fillId="18" borderId="10" xfId="71" applyNumberFormat="1" applyFont="1" applyFill="1" applyBorder="1" applyAlignment="1" applyProtection="1">
      <alignment horizontal="right" wrapText="1"/>
      <protection/>
    </xf>
    <xf numFmtId="175" fontId="6" fillId="18" borderId="16" xfId="71" applyNumberFormat="1" applyFont="1" applyFill="1" applyBorder="1" applyAlignment="1" applyProtection="1">
      <alignment horizontal="right" wrapText="1"/>
      <protection/>
    </xf>
    <xf numFmtId="175" fontId="4" fillId="7" borderId="10" xfId="60" applyNumberFormat="1" applyFont="1" applyFill="1" applyBorder="1" applyAlignment="1" applyProtection="1">
      <alignment horizontal="right" wrapText="1"/>
      <protection locked="0"/>
    </xf>
  </cellXfs>
  <cellStyles count="5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Excel Built-in Normal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_tmp" xfId="58"/>
    <cellStyle name="Обычный_Приложение № 2 к проекту бюджета" xfId="59"/>
    <cellStyle name="Обычный_Функциональная структура расходов бюджета на 2005 год" xfId="60"/>
    <cellStyle name="Followed Hyperlink" xfId="61"/>
    <cellStyle name="Плохой" xfId="62"/>
    <cellStyle name="Пояснение" xfId="63"/>
    <cellStyle name="Примечание" xfId="64"/>
    <cellStyle name="Примечание 2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256"/>
  <sheetViews>
    <sheetView tabSelected="1" zoomScale="70" zoomScaleNormal="70" zoomScalePageLayoutView="0" workbookViewId="0" topLeftCell="A1">
      <selection activeCell="Q257" sqref="Q257"/>
    </sheetView>
  </sheetViews>
  <sheetFormatPr defaultColWidth="8.875" defaultRowHeight="12.75"/>
  <cols>
    <col min="1" max="1" width="30.25390625" style="305" customWidth="1"/>
    <col min="2" max="2" width="63.125" style="24" customWidth="1"/>
    <col min="3" max="3" width="18.75390625" style="24" hidden="1" customWidth="1"/>
    <col min="4" max="4" width="19.00390625" style="306" hidden="1" customWidth="1"/>
    <col min="5" max="5" width="17.75390625" style="304" hidden="1" customWidth="1"/>
    <col min="6" max="6" width="18.375" style="303" hidden="1" customWidth="1"/>
    <col min="7" max="7" width="17.875" style="306" hidden="1" customWidth="1"/>
    <col min="8" max="8" width="17.75390625" style="306" hidden="1" customWidth="1"/>
    <col min="9" max="9" width="18.625" style="306" hidden="1" customWidth="1"/>
    <col min="10" max="10" width="18.125" style="307" hidden="1" customWidth="1"/>
    <col min="11" max="11" width="20.00390625" style="304" hidden="1" customWidth="1"/>
    <col min="12" max="12" width="20.625" style="304" hidden="1" customWidth="1"/>
    <col min="13" max="13" width="16.25390625" style="303" hidden="1" customWidth="1"/>
    <col min="14" max="14" width="5.125" style="304" hidden="1" customWidth="1"/>
    <col min="15" max="15" width="8.625" style="304" hidden="1" customWidth="1"/>
    <col min="16" max="16" width="0.6171875" style="303" hidden="1" customWidth="1"/>
    <col min="17" max="17" width="21.875" style="304" customWidth="1"/>
    <col min="18" max="18" width="21.125" style="304" customWidth="1"/>
    <col min="19" max="19" width="19.875" style="303" customWidth="1"/>
    <col min="20" max="20" width="21.25390625" style="304" hidden="1" customWidth="1"/>
    <col min="21" max="21" width="17.375" style="304" hidden="1" customWidth="1"/>
    <col min="22" max="22" width="14.875" style="303" hidden="1" customWidth="1"/>
    <col min="23" max="23" width="17.875" style="304" hidden="1" customWidth="1"/>
    <col min="24" max="24" width="17.00390625" style="304" hidden="1" customWidth="1"/>
    <col min="25" max="25" width="14.00390625" style="303" hidden="1" customWidth="1"/>
    <col min="26" max="27" width="20.375" style="304" hidden="1" customWidth="1"/>
    <col min="28" max="28" width="14.25390625" style="303" hidden="1" customWidth="1"/>
    <col min="29" max="29" width="24.125" style="304" hidden="1" customWidth="1"/>
    <col min="30" max="30" width="21.125" style="304" hidden="1" customWidth="1"/>
    <col min="31" max="31" width="13.75390625" style="303" hidden="1" customWidth="1"/>
    <col min="32" max="32" width="17.00390625" style="304" hidden="1" customWidth="1"/>
    <col min="33" max="33" width="17.75390625" style="304" hidden="1" customWidth="1"/>
    <col min="34" max="34" width="15.00390625" style="303" hidden="1" customWidth="1"/>
    <col min="35" max="35" width="19.00390625" style="304" hidden="1" customWidth="1"/>
    <col min="36" max="36" width="20.00390625" style="304" hidden="1" customWidth="1"/>
    <col min="37" max="37" width="14.875" style="303" hidden="1" customWidth="1"/>
    <col min="38" max="38" width="20.25390625" style="308" hidden="1" customWidth="1"/>
    <col min="39" max="39" width="17.00390625" style="308" hidden="1" customWidth="1"/>
    <col min="40" max="40" width="14.375" style="303" hidden="1" customWidth="1"/>
    <col min="41" max="41" width="18.375" style="304" hidden="1" customWidth="1"/>
    <col min="42" max="42" width="18.25390625" style="304" hidden="1" customWidth="1"/>
    <col min="43" max="43" width="14.00390625" style="303" hidden="1" customWidth="1"/>
    <col min="44" max="44" width="17.875" style="304" hidden="1" customWidth="1"/>
    <col min="45" max="45" width="18.875" style="304" hidden="1" customWidth="1"/>
    <col min="46" max="46" width="13.875" style="303" hidden="1" customWidth="1"/>
    <col min="47" max="47" width="19.125" style="309" hidden="1" customWidth="1"/>
    <col min="48" max="48" width="17.75390625" style="309" hidden="1" customWidth="1"/>
    <col min="49" max="49" width="19.75390625" style="309" hidden="1" customWidth="1"/>
    <col min="50" max="50" width="20.375" style="303" hidden="1" customWidth="1"/>
    <col min="51" max="51" width="6.125" style="23" hidden="1" customWidth="1"/>
    <col min="52" max="52" width="10.75390625" style="23" hidden="1" customWidth="1"/>
    <col min="53" max="53" width="17.00390625" style="23" hidden="1" customWidth="1"/>
    <col min="54" max="54" width="16.875" style="23" hidden="1" customWidth="1"/>
    <col min="55" max="55" width="8.875" style="23" hidden="1" customWidth="1"/>
    <col min="56" max="56" width="14.00390625" style="23" hidden="1" customWidth="1"/>
    <col min="57" max="57" width="16.25390625" style="23" hidden="1" customWidth="1"/>
    <col min="58" max="58" width="14.00390625" style="23" hidden="1" customWidth="1"/>
    <col min="59" max="59" width="14.875" style="23" hidden="1" customWidth="1"/>
    <col min="60" max="62" width="8.875" style="23" hidden="1" customWidth="1"/>
    <col min="63" max="63" width="14.125" style="23" hidden="1" customWidth="1"/>
    <col min="64" max="72" width="8.875" style="23" hidden="1" customWidth="1"/>
    <col min="73" max="73" width="0.2421875" style="23" customWidth="1"/>
    <col min="74" max="82" width="8.875" style="23" customWidth="1"/>
    <col min="83" max="16384" width="8.875" style="23" customWidth="1"/>
  </cols>
  <sheetData>
    <row r="1" spans="1:78" ht="20.25">
      <c r="A1" s="355" t="s">
        <v>431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5"/>
      <c r="Q1" s="355"/>
      <c r="R1" s="355"/>
      <c r="S1" s="355"/>
      <c r="T1" s="355"/>
      <c r="U1" s="355"/>
      <c r="V1" s="355"/>
      <c r="W1" s="355"/>
      <c r="X1" s="355"/>
      <c r="Y1" s="355"/>
      <c r="Z1" s="355"/>
      <c r="AA1" s="355"/>
      <c r="AB1" s="355"/>
      <c r="AC1" s="355"/>
      <c r="AD1" s="355"/>
      <c r="AE1" s="355"/>
      <c r="AF1" s="355"/>
      <c r="AG1" s="355"/>
      <c r="AH1" s="355"/>
      <c r="AI1" s="355"/>
      <c r="AJ1" s="355"/>
      <c r="AK1" s="355"/>
      <c r="AL1" s="355"/>
      <c r="AM1" s="355"/>
      <c r="AN1" s="355"/>
      <c r="AO1" s="355"/>
      <c r="AP1" s="355"/>
      <c r="AQ1" s="355"/>
      <c r="AR1" s="355"/>
      <c r="AS1" s="355"/>
      <c r="AT1" s="355"/>
      <c r="AU1" s="355"/>
      <c r="AV1" s="355"/>
      <c r="AW1" s="355"/>
      <c r="AX1" s="355"/>
      <c r="AY1" s="355"/>
      <c r="AZ1" s="355"/>
      <c r="BA1" s="355"/>
      <c r="BB1" s="355"/>
      <c r="BC1" s="355"/>
      <c r="BD1" s="355"/>
      <c r="BE1" s="355"/>
      <c r="BF1" s="355"/>
      <c r="BG1" s="355"/>
      <c r="BH1" s="355"/>
      <c r="BI1" s="355"/>
      <c r="BJ1" s="355"/>
      <c r="BK1" s="355"/>
      <c r="BL1" s="355"/>
      <c r="BM1" s="355"/>
      <c r="BN1" s="355"/>
      <c r="BO1" s="355"/>
      <c r="BP1" s="355"/>
      <c r="BQ1" s="355"/>
      <c r="BR1" s="355"/>
      <c r="BS1" s="355"/>
      <c r="BT1" s="355"/>
      <c r="BU1" s="355"/>
      <c r="BV1" s="355"/>
      <c r="BW1" s="355"/>
      <c r="BX1" s="355"/>
      <c r="BY1" s="355"/>
      <c r="BZ1" s="355"/>
    </row>
    <row r="2" spans="1:50" ht="20.25">
      <c r="A2" s="357" t="s">
        <v>430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358"/>
      <c r="S2" s="358"/>
      <c r="T2" s="39"/>
      <c r="U2" s="39"/>
      <c r="V2" s="40"/>
      <c r="W2" s="39"/>
      <c r="X2" s="39"/>
      <c r="Y2" s="40"/>
      <c r="Z2" s="39"/>
      <c r="AA2" s="39"/>
      <c r="AB2" s="40"/>
      <c r="AC2" s="39"/>
      <c r="AD2" s="39"/>
      <c r="AE2" s="40"/>
      <c r="AF2" s="39"/>
      <c r="AG2" s="39"/>
      <c r="AH2" s="40"/>
      <c r="AI2" s="39"/>
      <c r="AJ2" s="39"/>
      <c r="AK2" s="40"/>
      <c r="AL2" s="41"/>
      <c r="AM2" s="41"/>
      <c r="AN2" s="40"/>
      <c r="AO2" s="39"/>
      <c r="AP2" s="39"/>
      <c r="AQ2" s="40"/>
      <c r="AR2" s="39"/>
      <c r="AS2" s="37"/>
      <c r="AT2" s="40"/>
      <c r="AU2" s="38"/>
      <c r="AV2" s="10"/>
      <c r="AW2" s="10"/>
      <c r="AX2" s="32"/>
    </row>
    <row r="3" spans="1:76" ht="20.25" customHeight="1">
      <c r="A3" s="356" t="s">
        <v>432</v>
      </c>
      <c r="B3" s="356"/>
      <c r="C3" s="356"/>
      <c r="D3" s="356"/>
      <c r="E3" s="356"/>
      <c r="F3" s="356"/>
      <c r="G3" s="356"/>
      <c r="H3" s="356"/>
      <c r="I3" s="356"/>
      <c r="J3" s="356"/>
      <c r="K3" s="356"/>
      <c r="L3" s="356"/>
      <c r="M3" s="356"/>
      <c r="N3" s="356"/>
      <c r="O3" s="356"/>
      <c r="P3" s="356"/>
      <c r="Q3" s="356"/>
      <c r="R3" s="356"/>
      <c r="S3" s="356"/>
      <c r="T3" s="356"/>
      <c r="U3" s="356"/>
      <c r="V3" s="356"/>
      <c r="W3" s="356"/>
      <c r="X3" s="356"/>
      <c r="Y3" s="356"/>
      <c r="Z3" s="356"/>
      <c r="AA3" s="356"/>
      <c r="AB3" s="356"/>
      <c r="AC3" s="356"/>
      <c r="AD3" s="356"/>
      <c r="AE3" s="356"/>
      <c r="AF3" s="356"/>
      <c r="AG3" s="356"/>
      <c r="AH3" s="356"/>
      <c r="AI3" s="356"/>
      <c r="AJ3" s="356"/>
      <c r="AK3" s="356"/>
      <c r="AL3" s="356"/>
      <c r="AM3" s="356"/>
      <c r="AN3" s="356"/>
      <c r="AO3" s="356"/>
      <c r="AP3" s="356"/>
      <c r="AQ3" s="356"/>
      <c r="AR3" s="356"/>
      <c r="AS3" s="356"/>
      <c r="AT3" s="356"/>
      <c r="AU3" s="356"/>
      <c r="AV3" s="356"/>
      <c r="AW3" s="356"/>
      <c r="AX3" s="356"/>
      <c r="AY3" s="356"/>
      <c r="AZ3" s="356"/>
      <c r="BA3" s="356"/>
      <c r="BB3" s="356"/>
      <c r="BC3" s="356"/>
      <c r="BD3" s="356"/>
      <c r="BE3" s="356"/>
      <c r="BF3" s="356"/>
      <c r="BG3" s="356"/>
      <c r="BH3" s="356"/>
      <c r="BI3" s="356"/>
      <c r="BJ3" s="356"/>
      <c r="BK3" s="356"/>
      <c r="BL3" s="356"/>
      <c r="BM3" s="356"/>
      <c r="BN3" s="356"/>
      <c r="BO3" s="356"/>
      <c r="BP3" s="356"/>
      <c r="BQ3" s="356"/>
      <c r="BR3" s="356"/>
      <c r="BS3" s="356"/>
      <c r="BT3" s="356"/>
      <c r="BU3" s="356"/>
      <c r="BV3" s="356"/>
      <c r="BW3" s="356"/>
      <c r="BX3" s="356"/>
    </row>
    <row r="4" spans="1:76" ht="20.25" customHeight="1">
      <c r="A4" s="333"/>
      <c r="B4" s="333"/>
      <c r="C4" s="333"/>
      <c r="D4" s="333"/>
      <c r="E4" s="333"/>
      <c r="F4" s="333"/>
      <c r="G4" s="333"/>
      <c r="H4" s="333"/>
      <c r="I4" s="333"/>
      <c r="J4" s="333"/>
      <c r="K4" s="333"/>
      <c r="L4" s="333"/>
      <c r="M4" s="333"/>
      <c r="N4" s="333"/>
      <c r="O4" s="333"/>
      <c r="P4" s="333"/>
      <c r="Q4" s="333"/>
      <c r="R4" s="333"/>
      <c r="S4" s="333"/>
      <c r="T4" s="333"/>
      <c r="U4" s="333"/>
      <c r="V4" s="333"/>
      <c r="W4" s="333"/>
      <c r="X4" s="333"/>
      <c r="Y4" s="333"/>
      <c r="Z4" s="333"/>
      <c r="AA4" s="333"/>
      <c r="AB4" s="333"/>
      <c r="AC4" s="333"/>
      <c r="AD4" s="333"/>
      <c r="AE4" s="333"/>
      <c r="AF4" s="333"/>
      <c r="AG4" s="333"/>
      <c r="AH4" s="333"/>
      <c r="AI4" s="333"/>
      <c r="AJ4" s="333"/>
      <c r="AK4" s="333"/>
      <c r="AL4" s="333"/>
      <c r="AM4" s="333"/>
      <c r="AN4" s="333"/>
      <c r="AO4" s="333"/>
      <c r="AP4" s="333"/>
      <c r="AQ4" s="333"/>
      <c r="AR4" s="333"/>
      <c r="AS4" s="333"/>
      <c r="AT4" s="333"/>
      <c r="AU4" s="333"/>
      <c r="AV4" s="333"/>
      <c r="AW4" s="333"/>
      <c r="AX4" s="333"/>
      <c r="AY4" s="333"/>
      <c r="AZ4" s="333"/>
      <c r="BA4" s="333"/>
      <c r="BB4" s="333"/>
      <c r="BC4" s="333"/>
      <c r="BD4" s="333"/>
      <c r="BE4" s="333"/>
      <c r="BF4" s="333"/>
      <c r="BG4" s="333"/>
      <c r="BH4" s="333"/>
      <c r="BI4" s="333"/>
      <c r="BJ4" s="333"/>
      <c r="BK4" s="333"/>
      <c r="BL4" s="333"/>
      <c r="BM4" s="333"/>
      <c r="BN4" s="333"/>
      <c r="BO4" s="333"/>
      <c r="BP4" s="333"/>
      <c r="BQ4" s="333"/>
      <c r="BR4" s="333"/>
      <c r="BS4" s="333"/>
      <c r="BT4" s="333"/>
      <c r="BU4" s="333"/>
      <c r="BV4" s="333"/>
      <c r="BW4" s="333"/>
      <c r="BX4" s="333"/>
    </row>
    <row r="5" spans="1:50" ht="17.25" customHeight="1">
      <c r="A5" s="28"/>
      <c r="B5" s="42"/>
      <c r="C5" s="43"/>
      <c r="D5" s="44"/>
      <c r="E5" s="45"/>
      <c r="F5" s="46"/>
      <c r="G5" s="47"/>
      <c r="H5" s="47"/>
      <c r="I5" s="47"/>
      <c r="J5" s="48"/>
      <c r="K5" s="45"/>
      <c r="L5" s="45"/>
      <c r="M5" s="46"/>
      <c r="N5" s="45"/>
      <c r="O5" s="45"/>
      <c r="P5" s="46"/>
      <c r="Q5" s="45"/>
      <c r="R5" s="45"/>
      <c r="S5" s="46" t="s">
        <v>435</v>
      </c>
      <c r="T5" s="45"/>
      <c r="U5" s="45"/>
      <c r="V5" s="46"/>
      <c r="W5" s="45"/>
      <c r="X5" s="45"/>
      <c r="Y5" s="46"/>
      <c r="Z5" s="45"/>
      <c r="AA5" s="45"/>
      <c r="AB5" s="46"/>
      <c r="AC5" s="45"/>
      <c r="AD5" s="45"/>
      <c r="AE5" s="46"/>
      <c r="AF5" s="45"/>
      <c r="AG5" s="45"/>
      <c r="AH5" s="46"/>
      <c r="AI5" s="45"/>
      <c r="AJ5" s="45"/>
      <c r="AK5" s="46"/>
      <c r="AL5" s="49"/>
      <c r="AM5" s="49"/>
      <c r="AN5" s="46"/>
      <c r="AO5" s="45"/>
      <c r="AP5" s="45"/>
      <c r="AQ5" s="46"/>
      <c r="AR5" s="45"/>
      <c r="AS5" s="35"/>
      <c r="AT5" s="46"/>
      <c r="AU5" s="10"/>
      <c r="AV5" s="10"/>
      <c r="AW5" s="10"/>
      <c r="AX5" s="32"/>
    </row>
    <row r="6" spans="1:87" s="25" customFormat="1" ht="14.25" customHeight="1" hidden="1">
      <c r="A6" s="346"/>
      <c r="B6" s="51"/>
      <c r="C6" s="399" t="s">
        <v>172</v>
      </c>
      <c r="D6" s="380"/>
      <c r="E6" s="381"/>
      <c r="F6" s="388" t="s">
        <v>367</v>
      </c>
      <c r="G6" s="361" t="s">
        <v>173</v>
      </c>
      <c r="H6" s="361"/>
      <c r="I6" s="361"/>
      <c r="J6" s="390" t="s">
        <v>367</v>
      </c>
      <c r="K6" s="410"/>
      <c r="L6" s="410"/>
      <c r="M6" s="410"/>
      <c r="N6" s="410"/>
      <c r="O6" s="410"/>
      <c r="P6" s="410"/>
      <c r="Q6" s="410"/>
      <c r="R6" s="410"/>
      <c r="S6" s="410"/>
      <c r="T6" s="410"/>
      <c r="U6" s="410"/>
      <c r="V6" s="410"/>
      <c r="W6" s="410"/>
      <c r="X6" s="410"/>
      <c r="Y6" s="410"/>
      <c r="Z6" s="410"/>
      <c r="AA6" s="410"/>
      <c r="AB6" s="410"/>
      <c r="AC6" s="410"/>
      <c r="AD6" s="410"/>
      <c r="AE6" s="410"/>
      <c r="AF6" s="410"/>
      <c r="AG6" s="410"/>
      <c r="AH6" s="410"/>
      <c r="AI6" s="410"/>
      <c r="AJ6" s="410"/>
      <c r="AK6" s="410"/>
      <c r="AL6" s="410"/>
      <c r="AM6" s="410"/>
      <c r="AN6" s="410"/>
      <c r="AO6" s="410"/>
      <c r="AP6" s="410"/>
      <c r="AQ6" s="410"/>
      <c r="AR6" s="410"/>
      <c r="AS6" s="410"/>
      <c r="AT6" s="410"/>
      <c r="AU6" s="393" t="s">
        <v>174</v>
      </c>
      <c r="AV6" s="394"/>
      <c r="AW6" s="394"/>
      <c r="AX6" s="394"/>
      <c r="BD6" s="408" t="s">
        <v>175</v>
      </c>
      <c r="BE6" s="408"/>
      <c r="BF6" s="408"/>
      <c r="BG6" s="408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</row>
    <row r="7" spans="1:87" s="25" customFormat="1" ht="12.75" customHeight="1">
      <c r="A7" s="346"/>
      <c r="B7" s="348"/>
      <c r="C7" s="409"/>
      <c r="D7" s="383"/>
      <c r="E7" s="384"/>
      <c r="F7" s="389"/>
      <c r="G7" s="361"/>
      <c r="H7" s="361"/>
      <c r="I7" s="361"/>
      <c r="J7" s="391"/>
      <c r="K7" s="373" t="s">
        <v>176</v>
      </c>
      <c r="L7" s="373"/>
      <c r="M7" s="372" t="s">
        <v>177</v>
      </c>
      <c r="N7" s="373" t="s">
        <v>178</v>
      </c>
      <c r="O7" s="373"/>
      <c r="P7" s="372" t="s">
        <v>177</v>
      </c>
      <c r="Q7" s="374" t="s">
        <v>179</v>
      </c>
      <c r="R7" s="374"/>
      <c r="S7" s="362" t="s">
        <v>177</v>
      </c>
      <c r="T7" s="373" t="s">
        <v>180</v>
      </c>
      <c r="U7" s="373"/>
      <c r="V7" s="372" t="s">
        <v>177</v>
      </c>
      <c r="W7" s="373" t="s">
        <v>181</v>
      </c>
      <c r="X7" s="373"/>
      <c r="Y7" s="372" t="s">
        <v>177</v>
      </c>
      <c r="Z7" s="373" t="s">
        <v>182</v>
      </c>
      <c r="AA7" s="373"/>
      <c r="AB7" s="372" t="s">
        <v>177</v>
      </c>
      <c r="AC7" s="373" t="s">
        <v>183</v>
      </c>
      <c r="AD7" s="373"/>
      <c r="AE7" s="372" t="s">
        <v>177</v>
      </c>
      <c r="AF7" s="373" t="s">
        <v>184</v>
      </c>
      <c r="AG7" s="373"/>
      <c r="AH7" s="372" t="s">
        <v>177</v>
      </c>
      <c r="AI7" s="373" t="s">
        <v>185</v>
      </c>
      <c r="AJ7" s="373"/>
      <c r="AK7" s="372" t="s">
        <v>177</v>
      </c>
      <c r="AL7" s="375" t="s">
        <v>186</v>
      </c>
      <c r="AM7" s="375"/>
      <c r="AN7" s="372" t="s">
        <v>177</v>
      </c>
      <c r="AO7" s="373" t="s">
        <v>187</v>
      </c>
      <c r="AP7" s="373"/>
      <c r="AQ7" s="372" t="s">
        <v>177</v>
      </c>
      <c r="AR7" s="373" t="s">
        <v>188</v>
      </c>
      <c r="AS7" s="373"/>
      <c r="AT7" s="372" t="s">
        <v>177</v>
      </c>
      <c r="AU7" s="394"/>
      <c r="AV7" s="394"/>
      <c r="AW7" s="394"/>
      <c r="AX7" s="394"/>
      <c r="BD7" s="408"/>
      <c r="BE7" s="408"/>
      <c r="BF7" s="408"/>
      <c r="BG7" s="408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</row>
    <row r="8" spans="1:87" s="25" customFormat="1" ht="12.75" customHeight="1">
      <c r="A8" s="351"/>
      <c r="B8" s="344"/>
      <c r="C8" s="382"/>
      <c r="D8" s="383"/>
      <c r="E8" s="384"/>
      <c r="F8" s="389"/>
      <c r="G8" s="361"/>
      <c r="H8" s="361"/>
      <c r="I8" s="361"/>
      <c r="J8" s="391"/>
      <c r="K8" s="374"/>
      <c r="L8" s="374"/>
      <c r="M8" s="362"/>
      <c r="N8" s="374"/>
      <c r="O8" s="374"/>
      <c r="P8" s="362"/>
      <c r="Q8" s="374"/>
      <c r="R8" s="374"/>
      <c r="S8" s="362"/>
      <c r="T8" s="374"/>
      <c r="U8" s="374"/>
      <c r="V8" s="362"/>
      <c r="W8" s="374"/>
      <c r="X8" s="374"/>
      <c r="Y8" s="362"/>
      <c r="Z8" s="374"/>
      <c r="AA8" s="374"/>
      <c r="AB8" s="362"/>
      <c r="AC8" s="374"/>
      <c r="AD8" s="374"/>
      <c r="AE8" s="362"/>
      <c r="AF8" s="374"/>
      <c r="AG8" s="374"/>
      <c r="AH8" s="362"/>
      <c r="AI8" s="374"/>
      <c r="AJ8" s="374"/>
      <c r="AK8" s="362"/>
      <c r="AL8" s="376"/>
      <c r="AM8" s="376"/>
      <c r="AN8" s="362"/>
      <c r="AO8" s="374"/>
      <c r="AP8" s="374"/>
      <c r="AQ8" s="362"/>
      <c r="AR8" s="374"/>
      <c r="AS8" s="374"/>
      <c r="AT8" s="362"/>
      <c r="AU8" s="394"/>
      <c r="AV8" s="394"/>
      <c r="AW8" s="394"/>
      <c r="AX8" s="394"/>
      <c r="BD8" s="408"/>
      <c r="BE8" s="408"/>
      <c r="BF8" s="408"/>
      <c r="BG8" s="408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</row>
    <row r="9" spans="1:87" s="25" customFormat="1" ht="16.5" customHeight="1">
      <c r="A9" s="351"/>
      <c r="B9" s="344"/>
      <c r="C9" s="382"/>
      <c r="D9" s="383"/>
      <c r="E9" s="384"/>
      <c r="F9" s="389"/>
      <c r="G9" s="361"/>
      <c r="H9" s="361"/>
      <c r="I9" s="361"/>
      <c r="J9" s="391"/>
      <c r="K9" s="374"/>
      <c r="L9" s="374"/>
      <c r="M9" s="362"/>
      <c r="N9" s="374"/>
      <c r="O9" s="374"/>
      <c r="P9" s="362"/>
      <c r="Q9" s="374"/>
      <c r="R9" s="374"/>
      <c r="S9" s="362"/>
      <c r="T9" s="374"/>
      <c r="U9" s="374"/>
      <c r="V9" s="362"/>
      <c r="W9" s="374"/>
      <c r="X9" s="374"/>
      <c r="Y9" s="362"/>
      <c r="Z9" s="374"/>
      <c r="AA9" s="374"/>
      <c r="AB9" s="362"/>
      <c r="AC9" s="374"/>
      <c r="AD9" s="374"/>
      <c r="AE9" s="362"/>
      <c r="AF9" s="374"/>
      <c r="AG9" s="374"/>
      <c r="AH9" s="362"/>
      <c r="AI9" s="374"/>
      <c r="AJ9" s="374"/>
      <c r="AK9" s="362"/>
      <c r="AL9" s="376"/>
      <c r="AM9" s="376"/>
      <c r="AN9" s="362"/>
      <c r="AO9" s="374"/>
      <c r="AP9" s="374"/>
      <c r="AQ9" s="362"/>
      <c r="AR9" s="374"/>
      <c r="AS9" s="374"/>
      <c r="AT9" s="362"/>
      <c r="AU9" s="394"/>
      <c r="AV9" s="394"/>
      <c r="AW9" s="394"/>
      <c r="AX9" s="394"/>
      <c r="BD9" s="408"/>
      <c r="BE9" s="408"/>
      <c r="BF9" s="408"/>
      <c r="BG9" s="408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</row>
    <row r="10" spans="1:87" s="25" customFormat="1" ht="1.5" customHeight="1">
      <c r="A10" s="351"/>
      <c r="B10" s="344"/>
      <c r="C10" s="385"/>
      <c r="D10" s="386"/>
      <c r="E10" s="387"/>
      <c r="F10" s="389"/>
      <c r="G10" s="361"/>
      <c r="H10" s="361"/>
      <c r="I10" s="361"/>
      <c r="J10" s="391"/>
      <c r="K10" s="374"/>
      <c r="L10" s="374"/>
      <c r="M10" s="362"/>
      <c r="N10" s="374"/>
      <c r="O10" s="374"/>
      <c r="P10" s="362"/>
      <c r="Q10" s="374"/>
      <c r="R10" s="374"/>
      <c r="S10" s="362"/>
      <c r="T10" s="374"/>
      <c r="U10" s="374"/>
      <c r="V10" s="362"/>
      <c r="W10" s="374"/>
      <c r="X10" s="374"/>
      <c r="Y10" s="362"/>
      <c r="Z10" s="374"/>
      <c r="AA10" s="374"/>
      <c r="AB10" s="362"/>
      <c r="AC10" s="374"/>
      <c r="AD10" s="374"/>
      <c r="AE10" s="362"/>
      <c r="AF10" s="374"/>
      <c r="AG10" s="374"/>
      <c r="AH10" s="362"/>
      <c r="AI10" s="374"/>
      <c r="AJ10" s="374"/>
      <c r="AK10" s="362"/>
      <c r="AL10" s="376"/>
      <c r="AM10" s="376"/>
      <c r="AN10" s="362"/>
      <c r="AO10" s="374"/>
      <c r="AP10" s="374"/>
      <c r="AQ10" s="362"/>
      <c r="AR10" s="374"/>
      <c r="AS10" s="374"/>
      <c r="AT10" s="362"/>
      <c r="AU10" s="394"/>
      <c r="AV10" s="394"/>
      <c r="AW10" s="394"/>
      <c r="AX10" s="394"/>
      <c r="BD10" s="408"/>
      <c r="BE10" s="408"/>
      <c r="BF10" s="408"/>
      <c r="BG10" s="408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</row>
    <row r="11" spans="1:87" s="25" customFormat="1" ht="20.25" customHeight="1">
      <c r="A11" s="353" t="s">
        <v>55</v>
      </c>
      <c r="B11" s="344" t="s">
        <v>189</v>
      </c>
      <c r="C11" s="369" t="s">
        <v>365</v>
      </c>
      <c r="D11" s="369" t="s">
        <v>366</v>
      </c>
      <c r="E11" s="374" t="s">
        <v>368</v>
      </c>
      <c r="F11" s="389"/>
      <c r="G11" s="369" t="s">
        <v>190</v>
      </c>
      <c r="H11" s="369" t="s">
        <v>366</v>
      </c>
      <c r="I11" s="361" t="s">
        <v>368</v>
      </c>
      <c r="J11" s="391"/>
      <c r="K11" s="368" t="s">
        <v>191</v>
      </c>
      <c r="L11" s="361" t="s">
        <v>368</v>
      </c>
      <c r="M11" s="362"/>
      <c r="N11" s="368" t="s">
        <v>191</v>
      </c>
      <c r="O11" s="405" t="s">
        <v>368</v>
      </c>
      <c r="P11" s="362"/>
      <c r="Q11" s="368" t="s">
        <v>191</v>
      </c>
      <c r="R11" s="361" t="s">
        <v>368</v>
      </c>
      <c r="S11" s="362"/>
      <c r="T11" s="368" t="s">
        <v>191</v>
      </c>
      <c r="U11" s="361" t="s">
        <v>368</v>
      </c>
      <c r="V11" s="362"/>
      <c r="W11" s="368" t="s">
        <v>191</v>
      </c>
      <c r="X11" s="361" t="s">
        <v>368</v>
      </c>
      <c r="Y11" s="362"/>
      <c r="Z11" s="368" t="s">
        <v>191</v>
      </c>
      <c r="AA11" s="361" t="s">
        <v>368</v>
      </c>
      <c r="AB11" s="362"/>
      <c r="AC11" s="368" t="s">
        <v>191</v>
      </c>
      <c r="AD11" s="361" t="s">
        <v>368</v>
      </c>
      <c r="AE11" s="362"/>
      <c r="AF11" s="368" t="s">
        <v>191</v>
      </c>
      <c r="AG11" s="361" t="s">
        <v>368</v>
      </c>
      <c r="AH11" s="362"/>
      <c r="AI11" s="368" t="s">
        <v>191</v>
      </c>
      <c r="AJ11" s="361" t="s">
        <v>368</v>
      </c>
      <c r="AK11" s="362"/>
      <c r="AL11" s="377" t="s">
        <v>191</v>
      </c>
      <c r="AM11" s="378" t="s">
        <v>368</v>
      </c>
      <c r="AN11" s="362"/>
      <c r="AO11" s="368" t="s">
        <v>191</v>
      </c>
      <c r="AP11" s="361" t="s">
        <v>368</v>
      </c>
      <c r="AQ11" s="362"/>
      <c r="AR11" s="368" t="s">
        <v>191</v>
      </c>
      <c r="AS11" s="361" t="s">
        <v>368</v>
      </c>
      <c r="AT11" s="362"/>
      <c r="AU11" s="368" t="s">
        <v>192</v>
      </c>
      <c r="AV11" s="369" t="s">
        <v>366</v>
      </c>
      <c r="AW11" s="361" t="s">
        <v>368</v>
      </c>
      <c r="AX11" s="362" t="s">
        <v>367</v>
      </c>
      <c r="BD11" s="395" t="s">
        <v>192</v>
      </c>
      <c r="BE11" s="396" t="s">
        <v>193</v>
      </c>
      <c r="BF11" s="400" t="s">
        <v>194</v>
      </c>
      <c r="BG11" s="401" t="s">
        <v>195</v>
      </c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</row>
    <row r="12" spans="1:87" s="25" customFormat="1" ht="36.75" customHeight="1">
      <c r="A12" s="351"/>
      <c r="B12" s="344"/>
      <c r="C12" s="370"/>
      <c r="D12" s="370"/>
      <c r="E12" s="374"/>
      <c r="F12" s="389"/>
      <c r="G12" s="370"/>
      <c r="H12" s="370"/>
      <c r="I12" s="361"/>
      <c r="J12" s="391"/>
      <c r="K12" s="368"/>
      <c r="L12" s="361"/>
      <c r="M12" s="362"/>
      <c r="N12" s="368"/>
      <c r="O12" s="406"/>
      <c r="P12" s="362"/>
      <c r="Q12" s="368"/>
      <c r="R12" s="361"/>
      <c r="S12" s="362"/>
      <c r="T12" s="368"/>
      <c r="U12" s="361"/>
      <c r="V12" s="362"/>
      <c r="W12" s="368"/>
      <c r="X12" s="361"/>
      <c r="Y12" s="362"/>
      <c r="Z12" s="368"/>
      <c r="AA12" s="361"/>
      <c r="AB12" s="362"/>
      <c r="AC12" s="368"/>
      <c r="AD12" s="361"/>
      <c r="AE12" s="362"/>
      <c r="AF12" s="368"/>
      <c r="AG12" s="361"/>
      <c r="AH12" s="362"/>
      <c r="AI12" s="368"/>
      <c r="AJ12" s="361"/>
      <c r="AK12" s="362"/>
      <c r="AL12" s="377"/>
      <c r="AM12" s="378"/>
      <c r="AN12" s="362"/>
      <c r="AO12" s="368"/>
      <c r="AP12" s="361"/>
      <c r="AQ12" s="362"/>
      <c r="AR12" s="368"/>
      <c r="AS12" s="361"/>
      <c r="AT12" s="362"/>
      <c r="AU12" s="368"/>
      <c r="AV12" s="370"/>
      <c r="AW12" s="361"/>
      <c r="AX12" s="363"/>
      <c r="BD12" s="395"/>
      <c r="BE12" s="397"/>
      <c r="BF12" s="400"/>
      <c r="BG12" s="402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</row>
    <row r="13" spans="1:87" s="25" customFormat="1" ht="1.5" customHeight="1">
      <c r="A13" s="54"/>
      <c r="B13" s="53"/>
      <c r="C13" s="370"/>
      <c r="D13" s="370"/>
      <c r="E13" s="374"/>
      <c r="F13" s="389"/>
      <c r="G13" s="370"/>
      <c r="H13" s="370"/>
      <c r="I13" s="361"/>
      <c r="J13" s="391"/>
      <c r="K13" s="368"/>
      <c r="L13" s="361"/>
      <c r="M13" s="362"/>
      <c r="N13" s="368"/>
      <c r="O13" s="406"/>
      <c r="P13" s="362"/>
      <c r="Q13" s="368"/>
      <c r="R13" s="361"/>
      <c r="S13" s="362"/>
      <c r="T13" s="368"/>
      <c r="U13" s="361"/>
      <c r="V13" s="362"/>
      <c r="W13" s="368"/>
      <c r="X13" s="361"/>
      <c r="Y13" s="362"/>
      <c r="Z13" s="368"/>
      <c r="AA13" s="361"/>
      <c r="AB13" s="362"/>
      <c r="AC13" s="368"/>
      <c r="AD13" s="361"/>
      <c r="AE13" s="362"/>
      <c r="AF13" s="368"/>
      <c r="AG13" s="361"/>
      <c r="AH13" s="362"/>
      <c r="AI13" s="368"/>
      <c r="AJ13" s="361"/>
      <c r="AK13" s="362"/>
      <c r="AL13" s="377"/>
      <c r="AM13" s="378"/>
      <c r="AN13" s="362"/>
      <c r="AO13" s="368"/>
      <c r="AP13" s="361"/>
      <c r="AQ13" s="362"/>
      <c r="AR13" s="368"/>
      <c r="AS13" s="361"/>
      <c r="AT13" s="362"/>
      <c r="AU13" s="368"/>
      <c r="AV13" s="370"/>
      <c r="AW13" s="361"/>
      <c r="AX13" s="363"/>
      <c r="BD13" s="395"/>
      <c r="BE13" s="397"/>
      <c r="BF13" s="400"/>
      <c r="BG13" s="402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</row>
    <row r="14" spans="1:87" s="25" customFormat="1" ht="34.5" customHeight="1" hidden="1">
      <c r="A14" s="54"/>
      <c r="B14" s="53"/>
      <c r="C14" s="370"/>
      <c r="D14" s="370"/>
      <c r="E14" s="374"/>
      <c r="F14" s="389"/>
      <c r="G14" s="370"/>
      <c r="H14" s="370"/>
      <c r="I14" s="361"/>
      <c r="J14" s="391"/>
      <c r="K14" s="368"/>
      <c r="L14" s="361"/>
      <c r="M14" s="362"/>
      <c r="N14" s="368"/>
      <c r="O14" s="406"/>
      <c r="P14" s="362"/>
      <c r="Q14" s="368"/>
      <c r="R14" s="361"/>
      <c r="S14" s="362"/>
      <c r="T14" s="368"/>
      <c r="U14" s="361"/>
      <c r="V14" s="362"/>
      <c r="W14" s="368"/>
      <c r="X14" s="361"/>
      <c r="Y14" s="362"/>
      <c r="Z14" s="368"/>
      <c r="AA14" s="361"/>
      <c r="AB14" s="362"/>
      <c r="AC14" s="368"/>
      <c r="AD14" s="361"/>
      <c r="AE14" s="362"/>
      <c r="AF14" s="368"/>
      <c r="AG14" s="361"/>
      <c r="AH14" s="362"/>
      <c r="AI14" s="368"/>
      <c r="AJ14" s="361"/>
      <c r="AK14" s="362"/>
      <c r="AL14" s="377"/>
      <c r="AM14" s="378"/>
      <c r="AN14" s="362"/>
      <c r="AO14" s="368"/>
      <c r="AP14" s="361"/>
      <c r="AQ14" s="362"/>
      <c r="AR14" s="368"/>
      <c r="AS14" s="361"/>
      <c r="AT14" s="362"/>
      <c r="AU14" s="368"/>
      <c r="AV14" s="370"/>
      <c r="AW14" s="361"/>
      <c r="AX14" s="363"/>
      <c r="BD14" s="395"/>
      <c r="BE14" s="397"/>
      <c r="BF14" s="400"/>
      <c r="BG14" s="402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</row>
    <row r="15" spans="1:87" s="25" customFormat="1" ht="60" customHeight="1" hidden="1">
      <c r="A15" s="55"/>
      <c r="B15" s="56"/>
      <c r="C15" s="371"/>
      <c r="D15" s="371"/>
      <c r="E15" s="374"/>
      <c r="F15" s="372"/>
      <c r="G15" s="371"/>
      <c r="H15" s="371"/>
      <c r="I15" s="361"/>
      <c r="J15" s="392"/>
      <c r="K15" s="368"/>
      <c r="L15" s="361"/>
      <c r="M15" s="362"/>
      <c r="N15" s="368"/>
      <c r="O15" s="407"/>
      <c r="P15" s="362"/>
      <c r="Q15" s="368"/>
      <c r="R15" s="361"/>
      <c r="S15" s="362"/>
      <c r="T15" s="368"/>
      <c r="U15" s="361"/>
      <c r="V15" s="362"/>
      <c r="W15" s="368"/>
      <c r="X15" s="361"/>
      <c r="Y15" s="362"/>
      <c r="Z15" s="368"/>
      <c r="AA15" s="361"/>
      <c r="AB15" s="362"/>
      <c r="AC15" s="368"/>
      <c r="AD15" s="361"/>
      <c r="AE15" s="362"/>
      <c r="AF15" s="368"/>
      <c r="AG15" s="361"/>
      <c r="AH15" s="362"/>
      <c r="AI15" s="368"/>
      <c r="AJ15" s="361"/>
      <c r="AK15" s="362"/>
      <c r="AL15" s="377"/>
      <c r="AM15" s="378"/>
      <c r="AN15" s="362"/>
      <c r="AO15" s="368"/>
      <c r="AP15" s="361"/>
      <c r="AQ15" s="362"/>
      <c r="AR15" s="368"/>
      <c r="AS15" s="361"/>
      <c r="AT15" s="362"/>
      <c r="AU15" s="368"/>
      <c r="AV15" s="371"/>
      <c r="AW15" s="361"/>
      <c r="AX15" s="363"/>
      <c r="BD15" s="395"/>
      <c r="BE15" s="398"/>
      <c r="BF15" s="400"/>
      <c r="BG15" s="402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</row>
    <row r="16" spans="1:59" s="26" customFormat="1" ht="18.75">
      <c r="A16" s="57" t="s">
        <v>21</v>
      </c>
      <c r="B16" s="58" t="s">
        <v>119</v>
      </c>
      <c r="C16" s="59">
        <f>SUM(C17:C43)</f>
        <v>0</v>
      </c>
      <c r="D16" s="59">
        <f>SUM(D17:D43)</f>
        <v>0</v>
      </c>
      <c r="E16" s="59">
        <f>SUM(E17:E43)</f>
        <v>0</v>
      </c>
      <c r="F16" s="60" t="e">
        <f>E16/D16*100</f>
        <v>#DIV/0!</v>
      </c>
      <c r="G16" s="61">
        <f aca="true" t="shared" si="0" ref="G16:G83">K16+N16+Q16+T16+W16+Z16+AC16+AF16+AI16+AL16+AO16+AR16</f>
        <v>45895.09999999999</v>
      </c>
      <c r="H16" s="61">
        <f>G16</f>
        <v>45895.09999999999</v>
      </c>
      <c r="I16" s="314">
        <f>L16+O16+R16+U16+X16+AA16+AD16+AG16+AJ16+AM16+AP16+AS16</f>
        <v>54937.48861</v>
      </c>
      <c r="J16" s="100">
        <f>I16/H16*100</f>
        <v>119.70229634536152</v>
      </c>
      <c r="K16" s="315">
        <f>SUM(K17:K43)</f>
        <v>0</v>
      </c>
      <c r="L16" s="62">
        <f>SUM(L17:L43)</f>
        <v>0</v>
      </c>
      <c r="M16" s="63" t="e">
        <f>L16/K16*100</f>
        <v>#DIV/0!</v>
      </c>
      <c r="N16" s="62">
        <f>SUM(N17:N43)</f>
        <v>0</v>
      </c>
      <c r="O16" s="62">
        <f>SUM(O17:O43)</f>
        <v>0</v>
      </c>
      <c r="P16" s="63" t="e">
        <f>O16/N16*100</f>
        <v>#DIV/0!</v>
      </c>
      <c r="Q16" s="96">
        <f>SUM(Q17:Q43)</f>
        <v>45895.09999999999</v>
      </c>
      <c r="R16" s="96">
        <f>SUM(R17:R43)</f>
        <v>54937.48861</v>
      </c>
      <c r="S16" s="411">
        <f>R16/Q16*100</f>
        <v>119.70229634536152</v>
      </c>
      <c r="T16" s="62">
        <f>SUM(T17:T43)</f>
        <v>0</v>
      </c>
      <c r="U16" s="62">
        <f>SUM(U17:U43)</f>
        <v>0</v>
      </c>
      <c r="V16" s="63" t="e">
        <f>U16/T16*100</f>
        <v>#DIV/0!</v>
      </c>
      <c r="W16" s="62">
        <f>SUM(W17:W43)</f>
        <v>0</v>
      </c>
      <c r="X16" s="62">
        <f>SUM(X17:X43)</f>
        <v>0</v>
      </c>
      <c r="Y16" s="63" t="e">
        <f>X16/W16*100</f>
        <v>#DIV/0!</v>
      </c>
      <c r="Z16" s="62">
        <f>SUM(Z17:Z43)</f>
        <v>0</v>
      </c>
      <c r="AA16" s="62">
        <f>SUM(AA17:AA43)</f>
        <v>0</v>
      </c>
      <c r="AB16" s="63" t="e">
        <f>AA16/Z16*100</f>
        <v>#DIV/0!</v>
      </c>
      <c r="AC16" s="62">
        <f>SUM(AC17:AC43)</f>
        <v>0</v>
      </c>
      <c r="AD16" s="62">
        <f>SUM(AD17:AD43)</f>
        <v>0</v>
      </c>
      <c r="AE16" s="63" t="e">
        <f>AD16/AC16*100</f>
        <v>#DIV/0!</v>
      </c>
      <c r="AF16" s="62">
        <f>SUM(AF17:AF43)</f>
        <v>0</v>
      </c>
      <c r="AG16" s="62">
        <f>SUM(AG17:AG43)</f>
        <v>0</v>
      </c>
      <c r="AH16" s="63" t="e">
        <f>AG16/AF16*100</f>
        <v>#DIV/0!</v>
      </c>
      <c r="AI16" s="62">
        <f>SUM(AI17:AI43)</f>
        <v>0</v>
      </c>
      <c r="AJ16" s="62">
        <f>SUM(AJ17:AJ43)</f>
        <v>0</v>
      </c>
      <c r="AK16" s="63" t="e">
        <f>AJ16/AI16*100</f>
        <v>#DIV/0!</v>
      </c>
      <c r="AL16" s="64">
        <f>SUM(AL17:AL43)</f>
        <v>0</v>
      </c>
      <c r="AM16" s="64">
        <f>SUM(AM17:AM43)</f>
        <v>0</v>
      </c>
      <c r="AN16" s="63" t="e">
        <f>AM16/AL16*100</f>
        <v>#DIV/0!</v>
      </c>
      <c r="AO16" s="62">
        <f>SUM(AO17:AO43)</f>
        <v>0</v>
      </c>
      <c r="AP16" s="62">
        <f>SUM(AP17:AP43)</f>
        <v>0</v>
      </c>
      <c r="AQ16" s="63" t="e">
        <f>AP16/AO16*100</f>
        <v>#DIV/0!</v>
      </c>
      <c r="AR16" s="62">
        <f>SUM(AR17:AR43)</f>
        <v>0</v>
      </c>
      <c r="AS16" s="62">
        <f>SUM(AS17:AS43)</f>
        <v>0</v>
      </c>
      <c r="AT16" s="63" t="e">
        <f>AS16/AR16*100</f>
        <v>#DIV/0!</v>
      </c>
      <c r="AU16" s="65">
        <f aca="true" t="shared" si="1" ref="AU16:AW83">C16+G16</f>
        <v>45895.09999999999</v>
      </c>
      <c r="AV16" s="65">
        <f t="shared" si="1"/>
        <v>45895.09999999999</v>
      </c>
      <c r="AW16" s="65">
        <f t="shared" si="1"/>
        <v>54937.48861</v>
      </c>
      <c r="AX16" s="66">
        <f>AW16/AV16*100</f>
        <v>119.70229634536152</v>
      </c>
      <c r="BD16" s="67">
        <f>BE16</f>
        <v>45895.09999999999</v>
      </c>
      <c r="BE16" s="67">
        <f>AR16+AO16+AL16+AI16+AF16+AC16+Z16+W16+T16+Q16+N16+K16</f>
        <v>45895.09999999999</v>
      </c>
      <c r="BF16" s="67">
        <f>AS16+AP16+AM16+AJ16+AG16+AD16+AA16+X16+U16+R16+O16+L16</f>
        <v>54937.48861</v>
      </c>
      <c r="BG16" s="68">
        <f>BF16/BE16*100</f>
        <v>119.70229634536152</v>
      </c>
    </row>
    <row r="17" spans="1:59" s="26" customFormat="1" ht="18.75" hidden="1">
      <c r="A17" s="4" t="s">
        <v>144</v>
      </c>
      <c r="B17" s="17" t="s">
        <v>369</v>
      </c>
      <c r="C17" s="69"/>
      <c r="D17" s="69"/>
      <c r="E17" s="69"/>
      <c r="F17" s="70" t="e">
        <f>E17/D17*100</f>
        <v>#DIV/0!</v>
      </c>
      <c r="G17" s="71">
        <f t="shared" si="0"/>
        <v>0</v>
      </c>
      <c r="H17" s="72">
        <f>G17</f>
        <v>0</v>
      </c>
      <c r="I17" s="71">
        <f aca="true" t="shared" si="2" ref="I17:I83">L17+O17+R17+U17+X17+AA17+AD17+AG17+AJ17+AM17+AP17+AS17</f>
        <v>0</v>
      </c>
      <c r="J17" s="73" t="e">
        <f>I17/H17*100</f>
        <v>#DIV/0!</v>
      </c>
      <c r="K17" s="74"/>
      <c r="L17" s="74"/>
      <c r="M17" s="63" t="e">
        <f aca="true" t="shared" si="3" ref="M17:M83">L17/K17*100</f>
        <v>#DIV/0!</v>
      </c>
      <c r="N17" s="75"/>
      <c r="O17" s="75"/>
      <c r="P17" s="63" t="e">
        <f aca="true" t="shared" si="4" ref="P17:P83">O17/N17*100</f>
        <v>#DIV/0!</v>
      </c>
      <c r="Q17" s="412"/>
      <c r="R17" s="412"/>
      <c r="S17" s="413" t="e">
        <f aca="true" t="shared" si="5" ref="S17:S83">R17/Q17*100</f>
        <v>#DIV/0!</v>
      </c>
      <c r="T17" s="75"/>
      <c r="U17" s="75"/>
      <c r="V17" s="63" t="e">
        <f aca="true" t="shared" si="6" ref="V17:V83">U17/T17*100</f>
        <v>#DIV/0!</v>
      </c>
      <c r="W17" s="75"/>
      <c r="X17" s="75"/>
      <c r="Y17" s="63" t="e">
        <f aca="true" t="shared" si="7" ref="Y17:Y83">X17/W17*100</f>
        <v>#DIV/0!</v>
      </c>
      <c r="Z17" s="75"/>
      <c r="AA17" s="75"/>
      <c r="AB17" s="63" t="e">
        <f aca="true" t="shared" si="8" ref="AB17:AB83">AA17/Z17*100</f>
        <v>#DIV/0!</v>
      </c>
      <c r="AC17" s="75"/>
      <c r="AD17" s="75"/>
      <c r="AE17" s="63" t="e">
        <f aca="true" t="shared" si="9" ref="AE17:AE83">AD17/AC17*100</f>
        <v>#DIV/0!</v>
      </c>
      <c r="AF17" s="75"/>
      <c r="AG17" s="75"/>
      <c r="AH17" s="63" t="e">
        <f aca="true" t="shared" si="10" ref="AH17:AH83">AG17/AF17*100</f>
        <v>#DIV/0!</v>
      </c>
      <c r="AI17" s="75"/>
      <c r="AJ17" s="75"/>
      <c r="AK17" s="63" t="e">
        <f aca="true" t="shared" si="11" ref="AK17:AK83">AJ17/AI17*100</f>
        <v>#DIV/0!</v>
      </c>
      <c r="AL17" s="76"/>
      <c r="AM17" s="76"/>
      <c r="AN17" s="63" t="e">
        <f aca="true" t="shared" si="12" ref="AN17:AN83">AM17/AL17*100</f>
        <v>#DIV/0!</v>
      </c>
      <c r="AO17" s="75"/>
      <c r="AP17" s="75"/>
      <c r="AQ17" s="63" t="e">
        <f aca="true" t="shared" si="13" ref="AQ17:AQ83">AP17/AO17*100</f>
        <v>#DIV/0!</v>
      </c>
      <c r="AR17" s="75"/>
      <c r="AS17" s="75"/>
      <c r="AT17" s="63" t="e">
        <f aca="true" t="shared" si="14" ref="AT17:AT83">AS17/AR17*100</f>
        <v>#DIV/0!</v>
      </c>
      <c r="AU17" s="65">
        <f t="shared" si="1"/>
        <v>0</v>
      </c>
      <c r="AV17" s="65">
        <f t="shared" si="1"/>
        <v>0</v>
      </c>
      <c r="AW17" s="65">
        <f t="shared" si="1"/>
        <v>0</v>
      </c>
      <c r="AX17" s="66" t="e">
        <f aca="true" t="shared" si="15" ref="AX17:AX83">AW17/AV17*100</f>
        <v>#DIV/0!</v>
      </c>
      <c r="BD17" s="67">
        <f aca="true" t="shared" si="16" ref="BD17:BD85">BE17</f>
        <v>0</v>
      </c>
      <c r="BE17" s="67">
        <f aca="true" t="shared" si="17" ref="BE17:BF85">AR17+AO17+AL17+AI17+AF17+AC17+Z17+W17+T17+Q17+N17+K17</f>
        <v>0</v>
      </c>
      <c r="BF17" s="67">
        <f t="shared" si="17"/>
        <v>0</v>
      </c>
      <c r="BG17" s="68" t="e">
        <f aca="true" t="shared" si="18" ref="BG17:BG85">BF17/BE17*100</f>
        <v>#DIV/0!</v>
      </c>
    </row>
    <row r="18" spans="1:59" s="26" customFormat="1" ht="21" customHeight="1">
      <c r="A18" s="4" t="s">
        <v>22</v>
      </c>
      <c r="B18" s="17" t="s">
        <v>23</v>
      </c>
      <c r="C18" s="69"/>
      <c r="D18" s="69"/>
      <c r="E18" s="69"/>
      <c r="F18" s="70" t="e">
        <f aca="true" t="shared" si="19" ref="F18:F86">E18/D18*100</f>
        <v>#DIV/0!</v>
      </c>
      <c r="G18" s="71">
        <f t="shared" si="0"/>
        <v>14200</v>
      </c>
      <c r="H18" s="72">
        <f aca="true" t="shared" si="20" ref="H18:H83">G18</f>
        <v>14200</v>
      </c>
      <c r="I18" s="71">
        <f t="shared" si="2"/>
        <v>19835.5</v>
      </c>
      <c r="J18" s="73">
        <f aca="true" t="shared" si="21" ref="J18:J83">I18/H18*100</f>
        <v>139.68661971830986</v>
      </c>
      <c r="K18" s="74"/>
      <c r="L18" s="74"/>
      <c r="M18" s="63" t="e">
        <f t="shared" si="3"/>
        <v>#DIV/0!</v>
      </c>
      <c r="N18" s="75"/>
      <c r="O18" s="75"/>
      <c r="P18" s="63" t="e">
        <f t="shared" si="4"/>
        <v>#DIV/0!</v>
      </c>
      <c r="Q18" s="412">
        <v>14200</v>
      </c>
      <c r="R18" s="412">
        <v>19835.5</v>
      </c>
      <c r="S18" s="413">
        <f t="shared" si="5"/>
        <v>139.68661971830986</v>
      </c>
      <c r="T18" s="75"/>
      <c r="U18" s="75"/>
      <c r="V18" s="63" t="e">
        <f t="shared" si="6"/>
        <v>#DIV/0!</v>
      </c>
      <c r="W18" s="75"/>
      <c r="X18" s="75"/>
      <c r="Y18" s="63" t="e">
        <f t="shared" si="7"/>
        <v>#DIV/0!</v>
      </c>
      <c r="Z18" s="75"/>
      <c r="AA18" s="75"/>
      <c r="AB18" s="63" t="e">
        <f t="shared" si="8"/>
        <v>#DIV/0!</v>
      </c>
      <c r="AC18" s="75"/>
      <c r="AD18" s="75"/>
      <c r="AE18" s="63" t="e">
        <f t="shared" si="9"/>
        <v>#DIV/0!</v>
      </c>
      <c r="AF18" s="75"/>
      <c r="AG18" s="75"/>
      <c r="AH18" s="63" t="e">
        <f t="shared" si="10"/>
        <v>#DIV/0!</v>
      </c>
      <c r="AI18" s="75"/>
      <c r="AJ18" s="75"/>
      <c r="AK18" s="63" t="e">
        <f t="shared" si="11"/>
        <v>#DIV/0!</v>
      </c>
      <c r="AL18" s="76"/>
      <c r="AM18" s="76"/>
      <c r="AN18" s="63" t="e">
        <f t="shared" si="12"/>
        <v>#DIV/0!</v>
      </c>
      <c r="AO18" s="75"/>
      <c r="AP18" s="75"/>
      <c r="AQ18" s="63" t="e">
        <f t="shared" si="13"/>
        <v>#DIV/0!</v>
      </c>
      <c r="AR18" s="75"/>
      <c r="AS18" s="75"/>
      <c r="AT18" s="63" t="e">
        <f t="shared" si="14"/>
        <v>#DIV/0!</v>
      </c>
      <c r="AU18" s="65">
        <f t="shared" si="1"/>
        <v>14200</v>
      </c>
      <c r="AV18" s="65">
        <f t="shared" si="1"/>
        <v>14200</v>
      </c>
      <c r="AW18" s="65">
        <f t="shared" si="1"/>
        <v>19835.5</v>
      </c>
      <c r="AX18" s="66">
        <f t="shared" si="15"/>
        <v>139.68661971830986</v>
      </c>
      <c r="BD18" s="67">
        <f t="shared" si="16"/>
        <v>14200</v>
      </c>
      <c r="BE18" s="67">
        <f t="shared" si="17"/>
        <v>14200</v>
      </c>
      <c r="BF18" s="67">
        <f t="shared" si="17"/>
        <v>19835.5</v>
      </c>
      <c r="BG18" s="68">
        <f t="shared" si="18"/>
        <v>139.68661971830986</v>
      </c>
    </row>
    <row r="19" spans="1:59" s="26" customFormat="1" ht="78" customHeight="1">
      <c r="A19" s="9" t="s">
        <v>131</v>
      </c>
      <c r="B19" s="16" t="s">
        <v>150</v>
      </c>
      <c r="C19" s="69"/>
      <c r="D19" s="69"/>
      <c r="E19" s="69"/>
      <c r="F19" s="70" t="e">
        <f t="shared" si="19"/>
        <v>#DIV/0!</v>
      </c>
      <c r="G19" s="71">
        <f t="shared" si="0"/>
        <v>7949.2</v>
      </c>
      <c r="H19" s="72">
        <f t="shared" si="20"/>
        <v>7949.2</v>
      </c>
      <c r="I19" s="71">
        <f t="shared" si="2"/>
        <v>7949.2</v>
      </c>
      <c r="J19" s="73">
        <f t="shared" si="21"/>
        <v>100</v>
      </c>
      <c r="K19" s="74"/>
      <c r="L19" s="74"/>
      <c r="M19" s="63" t="e">
        <f t="shared" si="3"/>
        <v>#DIV/0!</v>
      </c>
      <c r="N19" s="75"/>
      <c r="O19" s="75"/>
      <c r="P19" s="63" t="e">
        <f t="shared" si="4"/>
        <v>#DIV/0!</v>
      </c>
      <c r="Q19" s="412">
        <v>7949.2</v>
      </c>
      <c r="R19" s="412">
        <v>7949.2</v>
      </c>
      <c r="S19" s="413">
        <f t="shared" si="5"/>
        <v>100</v>
      </c>
      <c r="T19" s="75"/>
      <c r="U19" s="75"/>
      <c r="V19" s="63" t="e">
        <f t="shared" si="6"/>
        <v>#DIV/0!</v>
      </c>
      <c r="W19" s="75"/>
      <c r="X19" s="75"/>
      <c r="Y19" s="63" t="e">
        <f t="shared" si="7"/>
        <v>#DIV/0!</v>
      </c>
      <c r="Z19" s="75"/>
      <c r="AA19" s="75"/>
      <c r="AB19" s="63" t="e">
        <f t="shared" si="8"/>
        <v>#DIV/0!</v>
      </c>
      <c r="AC19" s="75"/>
      <c r="AD19" s="75"/>
      <c r="AE19" s="63" t="e">
        <f t="shared" si="9"/>
        <v>#DIV/0!</v>
      </c>
      <c r="AF19" s="75"/>
      <c r="AG19" s="75"/>
      <c r="AH19" s="63" t="e">
        <f t="shared" si="10"/>
        <v>#DIV/0!</v>
      </c>
      <c r="AI19" s="75"/>
      <c r="AJ19" s="75"/>
      <c r="AK19" s="63" t="e">
        <f t="shared" si="11"/>
        <v>#DIV/0!</v>
      </c>
      <c r="AL19" s="76"/>
      <c r="AM19" s="76"/>
      <c r="AN19" s="63" t="e">
        <f t="shared" si="12"/>
        <v>#DIV/0!</v>
      </c>
      <c r="AO19" s="75"/>
      <c r="AP19" s="75"/>
      <c r="AQ19" s="63" t="e">
        <f t="shared" si="13"/>
        <v>#DIV/0!</v>
      </c>
      <c r="AR19" s="75"/>
      <c r="AS19" s="75"/>
      <c r="AT19" s="63" t="e">
        <f t="shared" si="14"/>
        <v>#DIV/0!</v>
      </c>
      <c r="AU19" s="65">
        <f t="shared" si="1"/>
        <v>7949.2</v>
      </c>
      <c r="AV19" s="65">
        <f t="shared" si="1"/>
        <v>7949.2</v>
      </c>
      <c r="AW19" s="65">
        <f t="shared" si="1"/>
        <v>7949.2</v>
      </c>
      <c r="AX19" s="66">
        <f t="shared" si="15"/>
        <v>100</v>
      </c>
      <c r="BD19" s="67">
        <f t="shared" si="16"/>
        <v>7949.2</v>
      </c>
      <c r="BE19" s="67">
        <f t="shared" si="17"/>
        <v>7949.2</v>
      </c>
      <c r="BF19" s="67">
        <f t="shared" si="17"/>
        <v>7949.2</v>
      </c>
      <c r="BG19" s="68">
        <f t="shared" si="18"/>
        <v>100</v>
      </c>
    </row>
    <row r="20" spans="1:59" s="86" customFormat="1" ht="41.25" customHeight="1" hidden="1">
      <c r="A20" s="77" t="s">
        <v>142</v>
      </c>
      <c r="B20" s="78" t="s">
        <v>143</v>
      </c>
      <c r="C20" s="79"/>
      <c r="D20" s="79"/>
      <c r="E20" s="79"/>
      <c r="F20" s="80" t="e">
        <f t="shared" si="19"/>
        <v>#DIV/0!</v>
      </c>
      <c r="G20" s="71">
        <f t="shared" si="0"/>
        <v>0</v>
      </c>
      <c r="H20" s="72">
        <f t="shared" si="20"/>
        <v>0</v>
      </c>
      <c r="I20" s="71">
        <f t="shared" si="2"/>
        <v>0</v>
      </c>
      <c r="J20" s="73" t="e">
        <f t="shared" si="21"/>
        <v>#DIV/0!</v>
      </c>
      <c r="K20" s="81"/>
      <c r="L20" s="81"/>
      <c r="M20" s="63" t="e">
        <f t="shared" si="3"/>
        <v>#DIV/0!</v>
      </c>
      <c r="N20" s="82"/>
      <c r="O20" s="82"/>
      <c r="P20" s="63" t="e">
        <f t="shared" si="4"/>
        <v>#DIV/0!</v>
      </c>
      <c r="Q20" s="414"/>
      <c r="R20" s="414"/>
      <c r="S20" s="413" t="e">
        <f t="shared" si="5"/>
        <v>#DIV/0!</v>
      </c>
      <c r="T20" s="82"/>
      <c r="U20" s="82"/>
      <c r="V20" s="63" t="e">
        <f t="shared" si="6"/>
        <v>#DIV/0!</v>
      </c>
      <c r="W20" s="82"/>
      <c r="X20" s="82"/>
      <c r="Y20" s="63" t="e">
        <f t="shared" si="7"/>
        <v>#DIV/0!</v>
      </c>
      <c r="Z20" s="82"/>
      <c r="AA20" s="82"/>
      <c r="AB20" s="63" t="e">
        <f t="shared" si="8"/>
        <v>#DIV/0!</v>
      </c>
      <c r="AC20" s="82"/>
      <c r="AD20" s="82"/>
      <c r="AE20" s="63" t="e">
        <f t="shared" si="9"/>
        <v>#DIV/0!</v>
      </c>
      <c r="AF20" s="83"/>
      <c r="AG20" s="83"/>
      <c r="AH20" s="63" t="e">
        <f t="shared" si="10"/>
        <v>#DIV/0!</v>
      </c>
      <c r="AI20" s="82"/>
      <c r="AJ20" s="82"/>
      <c r="AK20" s="63" t="e">
        <f t="shared" si="11"/>
        <v>#DIV/0!</v>
      </c>
      <c r="AL20" s="84"/>
      <c r="AM20" s="84"/>
      <c r="AN20" s="63" t="e">
        <f t="shared" si="12"/>
        <v>#DIV/0!</v>
      </c>
      <c r="AO20" s="82"/>
      <c r="AP20" s="82"/>
      <c r="AQ20" s="63" t="e">
        <f t="shared" si="13"/>
        <v>#DIV/0!</v>
      </c>
      <c r="AR20" s="82"/>
      <c r="AS20" s="82"/>
      <c r="AT20" s="63" t="e">
        <f t="shared" si="14"/>
        <v>#DIV/0!</v>
      </c>
      <c r="AU20" s="85">
        <f t="shared" si="1"/>
        <v>0</v>
      </c>
      <c r="AV20" s="85">
        <f t="shared" si="1"/>
        <v>0</v>
      </c>
      <c r="AW20" s="85">
        <f t="shared" si="1"/>
        <v>0</v>
      </c>
      <c r="AX20" s="66" t="e">
        <f t="shared" si="15"/>
        <v>#DIV/0!</v>
      </c>
      <c r="BD20" s="87"/>
      <c r="BE20" s="87"/>
      <c r="BF20" s="87"/>
      <c r="BG20" s="88"/>
    </row>
    <row r="21" spans="1:59" s="26" customFormat="1" ht="42" customHeight="1" hidden="1">
      <c r="A21" s="4" t="s">
        <v>24</v>
      </c>
      <c r="B21" s="17" t="s">
        <v>25</v>
      </c>
      <c r="C21" s="69"/>
      <c r="D21" s="69"/>
      <c r="E21" s="69"/>
      <c r="F21" s="70" t="e">
        <f t="shared" si="19"/>
        <v>#DIV/0!</v>
      </c>
      <c r="G21" s="71">
        <f t="shared" si="0"/>
        <v>0</v>
      </c>
      <c r="H21" s="72">
        <f t="shared" si="20"/>
        <v>0</v>
      </c>
      <c r="I21" s="71">
        <f t="shared" si="2"/>
        <v>0</v>
      </c>
      <c r="J21" s="73" t="e">
        <f t="shared" si="21"/>
        <v>#DIV/0!</v>
      </c>
      <c r="K21" s="74"/>
      <c r="L21" s="74"/>
      <c r="M21" s="63" t="e">
        <f t="shared" si="3"/>
        <v>#DIV/0!</v>
      </c>
      <c r="N21" s="75"/>
      <c r="O21" s="75"/>
      <c r="P21" s="63" t="e">
        <f t="shared" si="4"/>
        <v>#DIV/0!</v>
      </c>
      <c r="Q21" s="412"/>
      <c r="R21" s="412"/>
      <c r="S21" s="413" t="e">
        <f t="shared" si="5"/>
        <v>#DIV/0!</v>
      </c>
      <c r="T21" s="75"/>
      <c r="U21" s="75"/>
      <c r="V21" s="63" t="e">
        <f t="shared" si="6"/>
        <v>#DIV/0!</v>
      </c>
      <c r="W21" s="75"/>
      <c r="X21" s="75"/>
      <c r="Y21" s="63" t="e">
        <f t="shared" si="7"/>
        <v>#DIV/0!</v>
      </c>
      <c r="Z21" s="75"/>
      <c r="AA21" s="75"/>
      <c r="AB21" s="63" t="e">
        <f t="shared" si="8"/>
        <v>#DIV/0!</v>
      </c>
      <c r="AC21" s="75"/>
      <c r="AD21" s="75"/>
      <c r="AE21" s="63" t="e">
        <f t="shared" si="9"/>
        <v>#DIV/0!</v>
      </c>
      <c r="AF21" s="75"/>
      <c r="AG21" s="75"/>
      <c r="AH21" s="63" t="e">
        <f t="shared" si="10"/>
        <v>#DIV/0!</v>
      </c>
      <c r="AI21" s="75"/>
      <c r="AJ21" s="75"/>
      <c r="AK21" s="63" t="e">
        <f t="shared" si="11"/>
        <v>#DIV/0!</v>
      </c>
      <c r="AL21" s="76"/>
      <c r="AM21" s="76"/>
      <c r="AN21" s="63" t="e">
        <f t="shared" si="12"/>
        <v>#DIV/0!</v>
      </c>
      <c r="AO21" s="75"/>
      <c r="AP21" s="75"/>
      <c r="AQ21" s="63" t="e">
        <f t="shared" si="13"/>
        <v>#DIV/0!</v>
      </c>
      <c r="AR21" s="75"/>
      <c r="AS21" s="75"/>
      <c r="AT21" s="63" t="e">
        <f t="shared" si="14"/>
        <v>#DIV/0!</v>
      </c>
      <c r="AU21" s="65">
        <f t="shared" si="1"/>
        <v>0</v>
      </c>
      <c r="AV21" s="65">
        <f t="shared" si="1"/>
        <v>0</v>
      </c>
      <c r="AW21" s="65">
        <f t="shared" si="1"/>
        <v>0</v>
      </c>
      <c r="AX21" s="66" t="e">
        <f t="shared" si="15"/>
        <v>#DIV/0!</v>
      </c>
      <c r="BD21" s="67">
        <f t="shared" si="16"/>
        <v>0</v>
      </c>
      <c r="BE21" s="67">
        <f t="shared" si="17"/>
        <v>0</v>
      </c>
      <c r="BF21" s="67">
        <f t="shared" si="17"/>
        <v>0</v>
      </c>
      <c r="BG21" s="68" t="e">
        <f t="shared" si="18"/>
        <v>#DIV/0!</v>
      </c>
    </row>
    <row r="22" spans="1:59" s="26" customFormat="1" ht="21" customHeight="1">
      <c r="A22" s="4" t="s">
        <v>120</v>
      </c>
      <c r="B22" s="17" t="s">
        <v>26</v>
      </c>
      <c r="C22" s="69"/>
      <c r="D22" s="69"/>
      <c r="E22" s="69"/>
      <c r="F22" s="70" t="e">
        <f t="shared" si="19"/>
        <v>#DIV/0!</v>
      </c>
      <c r="G22" s="71" t="e">
        <f t="shared" si="0"/>
        <v>#VALUE!</v>
      </c>
      <c r="H22" s="72" t="e">
        <f t="shared" si="20"/>
        <v>#VALUE!</v>
      </c>
      <c r="I22" s="71">
        <f t="shared" si="2"/>
        <v>0.00191</v>
      </c>
      <c r="J22" s="73" t="e">
        <f t="shared" si="21"/>
        <v>#VALUE!</v>
      </c>
      <c r="K22" s="74"/>
      <c r="L22" s="74"/>
      <c r="M22" s="63" t="e">
        <f t="shared" si="3"/>
        <v>#DIV/0!</v>
      </c>
      <c r="N22" s="75"/>
      <c r="O22" s="75"/>
      <c r="P22" s="63" t="e">
        <f t="shared" si="4"/>
        <v>#DIV/0!</v>
      </c>
      <c r="Q22" s="412" t="s">
        <v>428</v>
      </c>
      <c r="R22" s="412">
        <v>0.00191</v>
      </c>
      <c r="S22" s="413" t="s">
        <v>428</v>
      </c>
      <c r="T22" s="75"/>
      <c r="U22" s="75"/>
      <c r="V22" s="63" t="e">
        <f t="shared" si="6"/>
        <v>#DIV/0!</v>
      </c>
      <c r="W22" s="75"/>
      <c r="X22" s="75"/>
      <c r="Y22" s="63" t="e">
        <f t="shared" si="7"/>
        <v>#DIV/0!</v>
      </c>
      <c r="Z22" s="75"/>
      <c r="AA22" s="75"/>
      <c r="AB22" s="63" t="e">
        <f t="shared" si="8"/>
        <v>#DIV/0!</v>
      </c>
      <c r="AC22" s="75"/>
      <c r="AD22" s="75"/>
      <c r="AE22" s="63" t="e">
        <f t="shared" si="9"/>
        <v>#DIV/0!</v>
      </c>
      <c r="AF22" s="75"/>
      <c r="AG22" s="75"/>
      <c r="AH22" s="63" t="e">
        <f t="shared" si="10"/>
        <v>#DIV/0!</v>
      </c>
      <c r="AI22" s="75"/>
      <c r="AJ22" s="75"/>
      <c r="AK22" s="63" t="e">
        <f t="shared" si="11"/>
        <v>#DIV/0!</v>
      </c>
      <c r="AL22" s="76"/>
      <c r="AM22" s="76"/>
      <c r="AN22" s="63" t="e">
        <f t="shared" si="12"/>
        <v>#DIV/0!</v>
      </c>
      <c r="AO22" s="75"/>
      <c r="AP22" s="75"/>
      <c r="AQ22" s="63" t="e">
        <f t="shared" si="13"/>
        <v>#DIV/0!</v>
      </c>
      <c r="AR22" s="75"/>
      <c r="AS22" s="75"/>
      <c r="AT22" s="63" t="e">
        <f t="shared" si="14"/>
        <v>#DIV/0!</v>
      </c>
      <c r="AU22" s="65" t="e">
        <f t="shared" si="1"/>
        <v>#VALUE!</v>
      </c>
      <c r="AV22" s="65" t="e">
        <f t="shared" si="1"/>
        <v>#VALUE!</v>
      </c>
      <c r="AW22" s="65">
        <f t="shared" si="1"/>
        <v>0.00191</v>
      </c>
      <c r="AX22" s="66" t="e">
        <f t="shared" si="15"/>
        <v>#VALUE!</v>
      </c>
      <c r="BD22" s="67" t="e">
        <f t="shared" si="16"/>
        <v>#VALUE!</v>
      </c>
      <c r="BE22" s="67" t="e">
        <f t="shared" si="17"/>
        <v>#VALUE!</v>
      </c>
      <c r="BF22" s="67">
        <f t="shared" si="17"/>
        <v>0.00191</v>
      </c>
      <c r="BG22" s="68" t="e">
        <f t="shared" si="18"/>
        <v>#VALUE!</v>
      </c>
    </row>
    <row r="23" spans="1:59" s="26" customFormat="1" ht="42" customHeight="1" hidden="1">
      <c r="A23" s="4" t="s">
        <v>122</v>
      </c>
      <c r="B23" s="17" t="s">
        <v>121</v>
      </c>
      <c r="C23" s="69"/>
      <c r="D23" s="69"/>
      <c r="E23" s="69"/>
      <c r="F23" s="70" t="e">
        <f t="shared" si="19"/>
        <v>#DIV/0!</v>
      </c>
      <c r="G23" s="71">
        <f t="shared" si="0"/>
        <v>0</v>
      </c>
      <c r="H23" s="72">
        <f t="shared" si="20"/>
        <v>0</v>
      </c>
      <c r="I23" s="71">
        <f t="shared" si="2"/>
        <v>0</v>
      </c>
      <c r="J23" s="73" t="e">
        <f t="shared" si="21"/>
        <v>#DIV/0!</v>
      </c>
      <c r="K23" s="74"/>
      <c r="L23" s="74"/>
      <c r="M23" s="63" t="e">
        <f t="shared" si="3"/>
        <v>#DIV/0!</v>
      </c>
      <c r="N23" s="75"/>
      <c r="O23" s="75"/>
      <c r="P23" s="63" t="e">
        <f t="shared" si="4"/>
        <v>#DIV/0!</v>
      </c>
      <c r="Q23" s="412"/>
      <c r="R23" s="412"/>
      <c r="S23" s="413" t="e">
        <f t="shared" si="5"/>
        <v>#DIV/0!</v>
      </c>
      <c r="T23" s="75"/>
      <c r="U23" s="75"/>
      <c r="V23" s="63" t="e">
        <f t="shared" si="6"/>
        <v>#DIV/0!</v>
      </c>
      <c r="W23" s="75"/>
      <c r="X23" s="75"/>
      <c r="Y23" s="63" t="e">
        <f t="shared" si="7"/>
        <v>#DIV/0!</v>
      </c>
      <c r="Z23" s="75"/>
      <c r="AA23" s="75"/>
      <c r="AB23" s="63" t="e">
        <f t="shared" si="8"/>
        <v>#DIV/0!</v>
      </c>
      <c r="AC23" s="75"/>
      <c r="AD23" s="75"/>
      <c r="AE23" s="63" t="e">
        <f t="shared" si="9"/>
        <v>#DIV/0!</v>
      </c>
      <c r="AF23" s="75"/>
      <c r="AG23" s="75"/>
      <c r="AH23" s="63" t="e">
        <f t="shared" si="10"/>
        <v>#DIV/0!</v>
      </c>
      <c r="AI23" s="75"/>
      <c r="AJ23" s="75"/>
      <c r="AK23" s="63" t="e">
        <f t="shared" si="11"/>
        <v>#DIV/0!</v>
      </c>
      <c r="AL23" s="76"/>
      <c r="AM23" s="76"/>
      <c r="AN23" s="63" t="e">
        <f t="shared" si="12"/>
        <v>#DIV/0!</v>
      </c>
      <c r="AO23" s="75"/>
      <c r="AP23" s="75"/>
      <c r="AQ23" s="63" t="e">
        <f t="shared" si="13"/>
        <v>#DIV/0!</v>
      </c>
      <c r="AR23" s="75"/>
      <c r="AS23" s="75"/>
      <c r="AT23" s="63" t="e">
        <f t="shared" si="14"/>
        <v>#DIV/0!</v>
      </c>
      <c r="AU23" s="65">
        <f t="shared" si="1"/>
        <v>0</v>
      </c>
      <c r="AV23" s="65">
        <f t="shared" si="1"/>
        <v>0</v>
      </c>
      <c r="AW23" s="65">
        <f t="shared" si="1"/>
        <v>0</v>
      </c>
      <c r="AX23" s="66" t="e">
        <f t="shared" si="15"/>
        <v>#DIV/0!</v>
      </c>
      <c r="BD23" s="67">
        <f t="shared" si="16"/>
        <v>0</v>
      </c>
      <c r="BE23" s="67">
        <f t="shared" si="17"/>
        <v>0</v>
      </c>
      <c r="BF23" s="67">
        <f t="shared" si="17"/>
        <v>0</v>
      </c>
      <c r="BG23" s="68" t="e">
        <f t="shared" si="18"/>
        <v>#DIV/0!</v>
      </c>
    </row>
    <row r="24" spans="1:59" s="26" customFormat="1" ht="21" customHeight="1">
      <c r="A24" s="4" t="s">
        <v>27</v>
      </c>
      <c r="B24" s="17" t="s">
        <v>28</v>
      </c>
      <c r="C24" s="69"/>
      <c r="D24" s="69"/>
      <c r="E24" s="69"/>
      <c r="F24" s="70"/>
      <c r="G24" s="71">
        <f t="shared" si="0"/>
        <v>2570</v>
      </c>
      <c r="H24" s="72">
        <f t="shared" si="20"/>
        <v>2570</v>
      </c>
      <c r="I24" s="71">
        <f t="shared" si="2"/>
        <v>2570</v>
      </c>
      <c r="J24" s="73">
        <f t="shared" si="21"/>
        <v>100</v>
      </c>
      <c r="K24" s="74"/>
      <c r="L24" s="74"/>
      <c r="M24" s="63" t="e">
        <f t="shared" si="3"/>
        <v>#DIV/0!</v>
      </c>
      <c r="N24" s="75"/>
      <c r="O24" s="75"/>
      <c r="P24" s="63" t="e">
        <f t="shared" si="4"/>
        <v>#DIV/0!</v>
      </c>
      <c r="Q24" s="412">
        <v>2570</v>
      </c>
      <c r="R24" s="412">
        <v>2570</v>
      </c>
      <c r="S24" s="413">
        <f t="shared" si="5"/>
        <v>100</v>
      </c>
      <c r="T24" s="75"/>
      <c r="U24" s="75"/>
      <c r="V24" s="63" t="e">
        <f t="shared" si="6"/>
        <v>#DIV/0!</v>
      </c>
      <c r="W24" s="75"/>
      <c r="X24" s="75"/>
      <c r="Y24" s="63" t="e">
        <f t="shared" si="7"/>
        <v>#DIV/0!</v>
      </c>
      <c r="Z24" s="75"/>
      <c r="AA24" s="75"/>
      <c r="AB24" s="63" t="e">
        <f t="shared" si="8"/>
        <v>#DIV/0!</v>
      </c>
      <c r="AC24" s="75"/>
      <c r="AD24" s="75"/>
      <c r="AE24" s="63" t="e">
        <f t="shared" si="9"/>
        <v>#DIV/0!</v>
      </c>
      <c r="AF24" s="75"/>
      <c r="AG24" s="75"/>
      <c r="AH24" s="63" t="e">
        <f t="shared" si="10"/>
        <v>#DIV/0!</v>
      </c>
      <c r="AI24" s="75"/>
      <c r="AJ24" s="75"/>
      <c r="AK24" s="63" t="e">
        <f t="shared" si="11"/>
        <v>#DIV/0!</v>
      </c>
      <c r="AL24" s="76"/>
      <c r="AM24" s="76"/>
      <c r="AN24" s="63" t="e">
        <f t="shared" si="12"/>
        <v>#DIV/0!</v>
      </c>
      <c r="AO24" s="75"/>
      <c r="AP24" s="75"/>
      <c r="AQ24" s="63" t="e">
        <f t="shared" si="13"/>
        <v>#DIV/0!</v>
      </c>
      <c r="AR24" s="75"/>
      <c r="AS24" s="75"/>
      <c r="AT24" s="63" t="e">
        <f t="shared" si="14"/>
        <v>#DIV/0!</v>
      </c>
      <c r="AU24" s="65">
        <f t="shared" si="1"/>
        <v>2570</v>
      </c>
      <c r="AV24" s="65">
        <f t="shared" si="1"/>
        <v>2570</v>
      </c>
      <c r="AW24" s="65">
        <f t="shared" si="1"/>
        <v>2570</v>
      </c>
      <c r="AX24" s="66">
        <f t="shared" si="15"/>
        <v>100</v>
      </c>
      <c r="BD24" s="67">
        <f t="shared" si="16"/>
        <v>2570</v>
      </c>
      <c r="BE24" s="67">
        <f t="shared" si="17"/>
        <v>2570</v>
      </c>
      <c r="BF24" s="67">
        <f t="shared" si="17"/>
        <v>2570</v>
      </c>
      <c r="BG24" s="68">
        <f t="shared" si="18"/>
        <v>100</v>
      </c>
    </row>
    <row r="25" spans="1:59" s="26" customFormat="1" ht="21" customHeight="1" hidden="1">
      <c r="A25" s="4" t="s">
        <v>288</v>
      </c>
      <c r="B25" s="17" t="s">
        <v>287</v>
      </c>
      <c r="C25" s="69"/>
      <c r="D25" s="69"/>
      <c r="E25" s="69"/>
      <c r="F25" s="70" t="e">
        <f t="shared" si="19"/>
        <v>#DIV/0!</v>
      </c>
      <c r="G25" s="71">
        <f>K25+N25+Q25+T25+W25+Z25+AC25+AF25+AI25+AL25+AO25+AR25</f>
        <v>0</v>
      </c>
      <c r="H25" s="72">
        <f>G25</f>
        <v>0</v>
      </c>
      <c r="I25" s="71">
        <f>L25+O25+R25+U25+X25+AA25+AD25+AG25+AJ25+AM25+AP25+AS25</f>
        <v>0</v>
      </c>
      <c r="J25" s="73" t="e">
        <f>I25/H25*100</f>
        <v>#DIV/0!</v>
      </c>
      <c r="K25" s="74"/>
      <c r="L25" s="74"/>
      <c r="M25" s="63" t="e">
        <f t="shared" si="3"/>
        <v>#DIV/0!</v>
      </c>
      <c r="N25" s="75"/>
      <c r="O25" s="75"/>
      <c r="P25" s="63" t="e">
        <f t="shared" si="4"/>
        <v>#DIV/0!</v>
      </c>
      <c r="Q25" s="412"/>
      <c r="R25" s="412"/>
      <c r="S25" s="413" t="e">
        <f t="shared" si="5"/>
        <v>#DIV/0!</v>
      </c>
      <c r="T25" s="75"/>
      <c r="U25" s="75"/>
      <c r="V25" s="63" t="e">
        <f t="shared" si="6"/>
        <v>#DIV/0!</v>
      </c>
      <c r="W25" s="75"/>
      <c r="X25" s="75"/>
      <c r="Y25" s="63" t="e">
        <f t="shared" si="7"/>
        <v>#DIV/0!</v>
      </c>
      <c r="Z25" s="75"/>
      <c r="AA25" s="75"/>
      <c r="AB25" s="63" t="e">
        <f t="shared" si="8"/>
        <v>#DIV/0!</v>
      </c>
      <c r="AC25" s="75"/>
      <c r="AD25" s="75"/>
      <c r="AE25" s="63" t="e">
        <f t="shared" si="9"/>
        <v>#DIV/0!</v>
      </c>
      <c r="AF25" s="75"/>
      <c r="AG25" s="75"/>
      <c r="AH25" s="63" t="e">
        <f t="shared" si="10"/>
        <v>#DIV/0!</v>
      </c>
      <c r="AI25" s="75"/>
      <c r="AJ25" s="75"/>
      <c r="AK25" s="63" t="e">
        <f t="shared" si="11"/>
        <v>#DIV/0!</v>
      </c>
      <c r="AL25" s="76"/>
      <c r="AM25" s="76"/>
      <c r="AN25" s="63" t="e">
        <f t="shared" si="12"/>
        <v>#DIV/0!</v>
      </c>
      <c r="AO25" s="75"/>
      <c r="AP25" s="75"/>
      <c r="AQ25" s="63" t="e">
        <f t="shared" si="13"/>
        <v>#DIV/0!</v>
      </c>
      <c r="AR25" s="75"/>
      <c r="AS25" s="75"/>
      <c r="AT25" s="63" t="e">
        <f t="shared" si="14"/>
        <v>#DIV/0!</v>
      </c>
      <c r="AU25" s="65">
        <f>C25+G25</f>
        <v>0</v>
      </c>
      <c r="AV25" s="65">
        <f>D25+H25</f>
        <v>0</v>
      </c>
      <c r="AW25" s="65">
        <f>E25+I25</f>
        <v>0</v>
      </c>
      <c r="AX25" s="66" t="e">
        <f>AW25/AV25*100</f>
        <v>#DIV/0!</v>
      </c>
      <c r="BD25" s="67"/>
      <c r="BE25" s="67"/>
      <c r="BF25" s="67"/>
      <c r="BG25" s="68"/>
    </row>
    <row r="26" spans="1:59" s="26" customFormat="1" ht="21" customHeight="1">
      <c r="A26" s="4" t="s">
        <v>29</v>
      </c>
      <c r="B26" s="17" t="s">
        <v>30</v>
      </c>
      <c r="C26" s="69"/>
      <c r="D26" s="69"/>
      <c r="E26" s="69"/>
      <c r="F26" s="70"/>
      <c r="G26" s="71">
        <f t="shared" si="0"/>
        <v>12300</v>
      </c>
      <c r="H26" s="72">
        <f t="shared" si="20"/>
        <v>12300</v>
      </c>
      <c r="I26" s="71">
        <f t="shared" si="2"/>
        <v>12300</v>
      </c>
      <c r="J26" s="73">
        <f t="shared" si="21"/>
        <v>100</v>
      </c>
      <c r="K26" s="74"/>
      <c r="L26" s="74"/>
      <c r="M26" s="63" t="e">
        <f t="shared" si="3"/>
        <v>#DIV/0!</v>
      </c>
      <c r="N26" s="75"/>
      <c r="O26" s="75"/>
      <c r="P26" s="63" t="e">
        <f t="shared" si="4"/>
        <v>#DIV/0!</v>
      </c>
      <c r="Q26" s="412">
        <v>12300</v>
      </c>
      <c r="R26" s="412">
        <v>12300</v>
      </c>
      <c r="S26" s="413">
        <f t="shared" si="5"/>
        <v>100</v>
      </c>
      <c r="T26" s="75"/>
      <c r="U26" s="75"/>
      <c r="V26" s="63" t="e">
        <f t="shared" si="6"/>
        <v>#DIV/0!</v>
      </c>
      <c r="W26" s="75"/>
      <c r="X26" s="75"/>
      <c r="Y26" s="63" t="e">
        <f t="shared" si="7"/>
        <v>#DIV/0!</v>
      </c>
      <c r="Z26" s="75"/>
      <c r="AA26" s="75"/>
      <c r="AB26" s="63" t="e">
        <f t="shared" si="8"/>
        <v>#DIV/0!</v>
      </c>
      <c r="AC26" s="75"/>
      <c r="AD26" s="75"/>
      <c r="AE26" s="63" t="e">
        <f t="shared" si="9"/>
        <v>#DIV/0!</v>
      </c>
      <c r="AF26" s="75"/>
      <c r="AG26" s="75"/>
      <c r="AH26" s="63" t="e">
        <f t="shared" si="10"/>
        <v>#DIV/0!</v>
      </c>
      <c r="AI26" s="75"/>
      <c r="AJ26" s="75"/>
      <c r="AK26" s="63" t="e">
        <f t="shared" si="11"/>
        <v>#DIV/0!</v>
      </c>
      <c r="AL26" s="76"/>
      <c r="AM26" s="76"/>
      <c r="AN26" s="63" t="e">
        <f t="shared" si="12"/>
        <v>#DIV/0!</v>
      </c>
      <c r="AO26" s="75"/>
      <c r="AP26" s="75"/>
      <c r="AQ26" s="63" t="e">
        <f t="shared" si="13"/>
        <v>#DIV/0!</v>
      </c>
      <c r="AR26" s="75"/>
      <c r="AS26" s="75"/>
      <c r="AT26" s="63" t="e">
        <f t="shared" si="14"/>
        <v>#DIV/0!</v>
      </c>
      <c r="AU26" s="65">
        <f t="shared" si="1"/>
        <v>12300</v>
      </c>
      <c r="AV26" s="65">
        <f t="shared" si="1"/>
        <v>12300</v>
      </c>
      <c r="AW26" s="65">
        <f t="shared" si="1"/>
        <v>12300</v>
      </c>
      <c r="AX26" s="66">
        <f t="shared" si="15"/>
        <v>100</v>
      </c>
      <c r="BD26" s="67">
        <f t="shared" si="16"/>
        <v>12300</v>
      </c>
      <c r="BE26" s="67">
        <f t="shared" si="17"/>
        <v>12300</v>
      </c>
      <c r="BF26" s="67">
        <f t="shared" si="17"/>
        <v>12300</v>
      </c>
      <c r="BG26" s="68">
        <f t="shared" si="18"/>
        <v>100</v>
      </c>
    </row>
    <row r="27" spans="1:59" s="26" customFormat="1" ht="21" customHeight="1" hidden="1">
      <c r="A27" s="6" t="s">
        <v>113</v>
      </c>
      <c r="B27" s="17" t="s">
        <v>141</v>
      </c>
      <c r="C27" s="69"/>
      <c r="D27" s="69"/>
      <c r="E27" s="69"/>
      <c r="F27" s="70" t="e">
        <f t="shared" si="19"/>
        <v>#DIV/0!</v>
      </c>
      <c r="G27" s="71">
        <f t="shared" si="0"/>
        <v>0</v>
      </c>
      <c r="H27" s="72">
        <f t="shared" si="20"/>
        <v>0</v>
      </c>
      <c r="I27" s="71">
        <f t="shared" si="2"/>
        <v>0</v>
      </c>
      <c r="J27" s="73" t="e">
        <f t="shared" si="21"/>
        <v>#DIV/0!</v>
      </c>
      <c r="K27" s="74"/>
      <c r="L27" s="74"/>
      <c r="M27" s="63" t="e">
        <f t="shared" si="3"/>
        <v>#DIV/0!</v>
      </c>
      <c r="N27" s="75"/>
      <c r="O27" s="75"/>
      <c r="P27" s="63" t="e">
        <f t="shared" si="4"/>
        <v>#DIV/0!</v>
      </c>
      <c r="Q27" s="412"/>
      <c r="R27" s="412"/>
      <c r="S27" s="413" t="e">
        <f t="shared" si="5"/>
        <v>#DIV/0!</v>
      </c>
      <c r="T27" s="75"/>
      <c r="U27" s="75"/>
      <c r="V27" s="63" t="e">
        <f t="shared" si="6"/>
        <v>#DIV/0!</v>
      </c>
      <c r="W27" s="75"/>
      <c r="X27" s="75"/>
      <c r="Y27" s="63" t="e">
        <f t="shared" si="7"/>
        <v>#DIV/0!</v>
      </c>
      <c r="Z27" s="75"/>
      <c r="AA27" s="75"/>
      <c r="AB27" s="63" t="e">
        <f t="shared" si="8"/>
        <v>#DIV/0!</v>
      </c>
      <c r="AC27" s="75"/>
      <c r="AD27" s="75"/>
      <c r="AE27" s="63" t="e">
        <f t="shared" si="9"/>
        <v>#DIV/0!</v>
      </c>
      <c r="AF27" s="75"/>
      <c r="AG27" s="75"/>
      <c r="AH27" s="63" t="e">
        <f t="shared" si="10"/>
        <v>#DIV/0!</v>
      </c>
      <c r="AI27" s="75"/>
      <c r="AJ27" s="75"/>
      <c r="AK27" s="63" t="e">
        <f t="shared" si="11"/>
        <v>#DIV/0!</v>
      </c>
      <c r="AL27" s="76"/>
      <c r="AM27" s="76"/>
      <c r="AN27" s="63" t="e">
        <f t="shared" si="12"/>
        <v>#DIV/0!</v>
      </c>
      <c r="AO27" s="75"/>
      <c r="AP27" s="75"/>
      <c r="AQ27" s="63" t="e">
        <f t="shared" si="13"/>
        <v>#DIV/0!</v>
      </c>
      <c r="AR27" s="75"/>
      <c r="AS27" s="75"/>
      <c r="AT27" s="63" t="e">
        <f t="shared" si="14"/>
        <v>#DIV/0!</v>
      </c>
      <c r="AU27" s="65">
        <f t="shared" si="1"/>
        <v>0</v>
      </c>
      <c r="AV27" s="65">
        <f t="shared" si="1"/>
        <v>0</v>
      </c>
      <c r="AW27" s="65">
        <f t="shared" si="1"/>
        <v>0</v>
      </c>
      <c r="AX27" s="66" t="e">
        <f t="shared" si="15"/>
        <v>#DIV/0!</v>
      </c>
      <c r="BD27" s="67">
        <f t="shared" si="16"/>
        <v>0</v>
      </c>
      <c r="BE27" s="67">
        <f t="shared" si="17"/>
        <v>0</v>
      </c>
      <c r="BF27" s="67">
        <f t="shared" si="17"/>
        <v>0</v>
      </c>
      <c r="BG27" s="68" t="e">
        <f t="shared" si="18"/>
        <v>#DIV/0!</v>
      </c>
    </row>
    <row r="28" spans="1:59" s="26" customFormat="1" ht="39.75" customHeight="1" hidden="1">
      <c r="A28" s="9" t="s">
        <v>31</v>
      </c>
      <c r="B28" s="17" t="s">
        <v>32</v>
      </c>
      <c r="C28" s="69"/>
      <c r="D28" s="69"/>
      <c r="E28" s="69"/>
      <c r="F28" s="70" t="e">
        <f t="shared" si="19"/>
        <v>#DIV/0!</v>
      </c>
      <c r="G28" s="71">
        <f t="shared" si="0"/>
        <v>0</v>
      </c>
      <c r="H28" s="72">
        <f t="shared" si="20"/>
        <v>0</v>
      </c>
      <c r="I28" s="71">
        <f t="shared" si="2"/>
        <v>0</v>
      </c>
      <c r="J28" s="73" t="e">
        <f t="shared" si="21"/>
        <v>#DIV/0!</v>
      </c>
      <c r="K28" s="74"/>
      <c r="L28" s="74"/>
      <c r="M28" s="63" t="e">
        <f t="shared" si="3"/>
        <v>#DIV/0!</v>
      </c>
      <c r="N28" s="75"/>
      <c r="O28" s="75"/>
      <c r="P28" s="63" t="e">
        <f t="shared" si="4"/>
        <v>#DIV/0!</v>
      </c>
      <c r="Q28" s="412"/>
      <c r="R28" s="412"/>
      <c r="S28" s="413" t="e">
        <f t="shared" si="5"/>
        <v>#DIV/0!</v>
      </c>
      <c r="T28" s="75"/>
      <c r="U28" s="75"/>
      <c r="V28" s="63" t="e">
        <f t="shared" si="6"/>
        <v>#DIV/0!</v>
      </c>
      <c r="W28" s="75"/>
      <c r="X28" s="75"/>
      <c r="Y28" s="63" t="e">
        <f t="shared" si="7"/>
        <v>#DIV/0!</v>
      </c>
      <c r="Z28" s="75"/>
      <c r="AA28" s="75"/>
      <c r="AB28" s="63" t="e">
        <f t="shared" si="8"/>
        <v>#DIV/0!</v>
      </c>
      <c r="AC28" s="75"/>
      <c r="AD28" s="75"/>
      <c r="AE28" s="63" t="e">
        <f t="shared" si="9"/>
        <v>#DIV/0!</v>
      </c>
      <c r="AF28" s="75"/>
      <c r="AG28" s="75"/>
      <c r="AH28" s="63" t="e">
        <f t="shared" si="10"/>
        <v>#DIV/0!</v>
      </c>
      <c r="AI28" s="75"/>
      <c r="AJ28" s="75"/>
      <c r="AK28" s="63" t="e">
        <f t="shared" si="11"/>
        <v>#DIV/0!</v>
      </c>
      <c r="AL28" s="76"/>
      <c r="AM28" s="76"/>
      <c r="AN28" s="63" t="e">
        <f t="shared" si="12"/>
        <v>#DIV/0!</v>
      </c>
      <c r="AO28" s="75"/>
      <c r="AP28" s="75"/>
      <c r="AQ28" s="63" t="e">
        <f t="shared" si="13"/>
        <v>#DIV/0!</v>
      </c>
      <c r="AR28" s="75"/>
      <c r="AS28" s="75"/>
      <c r="AT28" s="63" t="e">
        <f t="shared" si="14"/>
        <v>#DIV/0!</v>
      </c>
      <c r="AU28" s="65">
        <f t="shared" si="1"/>
        <v>0</v>
      </c>
      <c r="AV28" s="65">
        <f t="shared" si="1"/>
        <v>0</v>
      </c>
      <c r="AW28" s="65">
        <f t="shared" si="1"/>
        <v>0</v>
      </c>
      <c r="AX28" s="66" t="e">
        <f t="shared" si="15"/>
        <v>#DIV/0!</v>
      </c>
      <c r="BD28" s="67">
        <f t="shared" si="16"/>
        <v>0</v>
      </c>
      <c r="BE28" s="67">
        <f t="shared" si="17"/>
        <v>0</v>
      </c>
      <c r="BF28" s="67">
        <f t="shared" si="17"/>
        <v>0</v>
      </c>
      <c r="BG28" s="68" t="e">
        <f t="shared" si="18"/>
        <v>#DIV/0!</v>
      </c>
    </row>
    <row r="29" spans="1:59" s="26" customFormat="1" ht="113.25" customHeight="1" hidden="1">
      <c r="A29" s="9" t="s">
        <v>114</v>
      </c>
      <c r="B29" s="17" t="s">
        <v>115</v>
      </c>
      <c r="C29" s="69"/>
      <c r="D29" s="69"/>
      <c r="E29" s="69"/>
      <c r="F29" s="70" t="e">
        <f t="shared" si="19"/>
        <v>#DIV/0!</v>
      </c>
      <c r="G29" s="71">
        <f t="shared" si="0"/>
        <v>0</v>
      </c>
      <c r="H29" s="72">
        <f t="shared" si="20"/>
        <v>0</v>
      </c>
      <c r="I29" s="71">
        <f t="shared" si="2"/>
        <v>0</v>
      </c>
      <c r="J29" s="73" t="e">
        <f t="shared" si="21"/>
        <v>#DIV/0!</v>
      </c>
      <c r="K29" s="74"/>
      <c r="L29" s="74"/>
      <c r="M29" s="63" t="e">
        <f t="shared" si="3"/>
        <v>#DIV/0!</v>
      </c>
      <c r="N29" s="75"/>
      <c r="O29" s="75"/>
      <c r="P29" s="63" t="e">
        <f t="shared" si="4"/>
        <v>#DIV/0!</v>
      </c>
      <c r="Q29" s="412"/>
      <c r="R29" s="412"/>
      <c r="S29" s="413" t="e">
        <f t="shared" si="5"/>
        <v>#DIV/0!</v>
      </c>
      <c r="T29" s="75"/>
      <c r="U29" s="75"/>
      <c r="V29" s="63" t="e">
        <f t="shared" si="6"/>
        <v>#DIV/0!</v>
      </c>
      <c r="W29" s="75"/>
      <c r="X29" s="75"/>
      <c r="Y29" s="63" t="e">
        <f t="shared" si="7"/>
        <v>#DIV/0!</v>
      </c>
      <c r="Z29" s="75"/>
      <c r="AA29" s="75"/>
      <c r="AB29" s="63" t="e">
        <f t="shared" si="8"/>
        <v>#DIV/0!</v>
      </c>
      <c r="AC29" s="75"/>
      <c r="AD29" s="75"/>
      <c r="AE29" s="63" t="e">
        <f t="shared" si="9"/>
        <v>#DIV/0!</v>
      </c>
      <c r="AF29" s="75"/>
      <c r="AG29" s="75"/>
      <c r="AH29" s="63" t="e">
        <f t="shared" si="10"/>
        <v>#DIV/0!</v>
      </c>
      <c r="AI29" s="75"/>
      <c r="AJ29" s="75"/>
      <c r="AK29" s="63" t="e">
        <f t="shared" si="11"/>
        <v>#DIV/0!</v>
      </c>
      <c r="AL29" s="76"/>
      <c r="AM29" s="76"/>
      <c r="AN29" s="63" t="e">
        <f t="shared" si="12"/>
        <v>#DIV/0!</v>
      </c>
      <c r="AO29" s="75"/>
      <c r="AP29" s="75"/>
      <c r="AQ29" s="63" t="e">
        <f t="shared" si="13"/>
        <v>#DIV/0!</v>
      </c>
      <c r="AR29" s="75"/>
      <c r="AS29" s="75"/>
      <c r="AT29" s="63" t="e">
        <f t="shared" si="14"/>
        <v>#DIV/0!</v>
      </c>
      <c r="AU29" s="65">
        <f t="shared" si="1"/>
        <v>0</v>
      </c>
      <c r="AV29" s="65">
        <f t="shared" si="1"/>
        <v>0</v>
      </c>
      <c r="AW29" s="65">
        <f t="shared" si="1"/>
        <v>0</v>
      </c>
      <c r="AX29" s="66" t="e">
        <f t="shared" si="15"/>
        <v>#DIV/0!</v>
      </c>
      <c r="BD29" s="67">
        <f t="shared" si="16"/>
        <v>0</v>
      </c>
      <c r="BE29" s="67">
        <f t="shared" si="17"/>
        <v>0</v>
      </c>
      <c r="BF29" s="67">
        <f t="shared" si="17"/>
        <v>0</v>
      </c>
      <c r="BG29" s="68" t="e">
        <f t="shared" si="18"/>
        <v>#DIV/0!</v>
      </c>
    </row>
    <row r="30" spans="1:59" s="26" customFormat="1" ht="56.25" hidden="1">
      <c r="A30" s="89" t="s">
        <v>158</v>
      </c>
      <c r="B30" s="90" t="s">
        <v>159</v>
      </c>
      <c r="C30" s="69"/>
      <c r="D30" s="69"/>
      <c r="E30" s="69"/>
      <c r="F30" s="70" t="e">
        <f t="shared" si="19"/>
        <v>#DIV/0!</v>
      </c>
      <c r="G30" s="71">
        <f t="shared" si="0"/>
        <v>0</v>
      </c>
      <c r="H30" s="72">
        <f t="shared" si="20"/>
        <v>0</v>
      </c>
      <c r="I30" s="71">
        <f t="shared" si="2"/>
        <v>0</v>
      </c>
      <c r="J30" s="73" t="e">
        <f t="shared" si="21"/>
        <v>#DIV/0!</v>
      </c>
      <c r="K30" s="74"/>
      <c r="L30" s="74"/>
      <c r="M30" s="63" t="e">
        <f t="shared" si="3"/>
        <v>#DIV/0!</v>
      </c>
      <c r="N30" s="75"/>
      <c r="O30" s="75"/>
      <c r="P30" s="63" t="e">
        <f t="shared" si="4"/>
        <v>#DIV/0!</v>
      </c>
      <c r="Q30" s="412"/>
      <c r="R30" s="412"/>
      <c r="S30" s="413" t="e">
        <f t="shared" si="5"/>
        <v>#DIV/0!</v>
      </c>
      <c r="T30" s="75"/>
      <c r="U30" s="75"/>
      <c r="V30" s="63" t="e">
        <f t="shared" si="6"/>
        <v>#DIV/0!</v>
      </c>
      <c r="W30" s="75"/>
      <c r="X30" s="75"/>
      <c r="Y30" s="63" t="e">
        <f t="shared" si="7"/>
        <v>#DIV/0!</v>
      </c>
      <c r="Z30" s="75"/>
      <c r="AA30" s="75"/>
      <c r="AB30" s="63" t="e">
        <f t="shared" si="8"/>
        <v>#DIV/0!</v>
      </c>
      <c r="AC30" s="75"/>
      <c r="AD30" s="75"/>
      <c r="AE30" s="63" t="e">
        <f t="shared" si="9"/>
        <v>#DIV/0!</v>
      </c>
      <c r="AF30" s="75"/>
      <c r="AG30" s="75"/>
      <c r="AH30" s="63" t="e">
        <f t="shared" si="10"/>
        <v>#DIV/0!</v>
      </c>
      <c r="AI30" s="75"/>
      <c r="AJ30" s="75"/>
      <c r="AK30" s="63" t="e">
        <f t="shared" si="11"/>
        <v>#DIV/0!</v>
      </c>
      <c r="AL30" s="76"/>
      <c r="AM30" s="76"/>
      <c r="AN30" s="63" t="e">
        <f t="shared" si="12"/>
        <v>#DIV/0!</v>
      </c>
      <c r="AO30" s="75"/>
      <c r="AP30" s="75"/>
      <c r="AQ30" s="63" t="e">
        <f t="shared" si="13"/>
        <v>#DIV/0!</v>
      </c>
      <c r="AR30" s="75"/>
      <c r="AS30" s="75"/>
      <c r="AT30" s="63" t="e">
        <f t="shared" si="14"/>
        <v>#DIV/0!</v>
      </c>
      <c r="AU30" s="65">
        <f t="shared" si="1"/>
        <v>0</v>
      </c>
      <c r="AV30" s="65">
        <f t="shared" si="1"/>
        <v>0</v>
      </c>
      <c r="AW30" s="65">
        <f t="shared" si="1"/>
        <v>0</v>
      </c>
      <c r="AX30" s="66" t="e">
        <f t="shared" si="15"/>
        <v>#DIV/0!</v>
      </c>
      <c r="BD30" s="67"/>
      <c r="BE30" s="67"/>
      <c r="BF30" s="67"/>
      <c r="BG30" s="68"/>
    </row>
    <row r="31" spans="1:59" s="26" customFormat="1" ht="99.75" customHeight="1">
      <c r="A31" s="7" t="s">
        <v>33</v>
      </c>
      <c r="B31" s="18" t="s">
        <v>109</v>
      </c>
      <c r="C31" s="69"/>
      <c r="D31" s="69"/>
      <c r="E31" s="69"/>
      <c r="F31" s="70" t="e">
        <f t="shared" si="19"/>
        <v>#DIV/0!</v>
      </c>
      <c r="G31" s="71">
        <f t="shared" si="0"/>
        <v>2400</v>
      </c>
      <c r="H31" s="72">
        <f t="shared" si="20"/>
        <v>2400</v>
      </c>
      <c r="I31" s="71">
        <f t="shared" si="2"/>
        <v>2400</v>
      </c>
      <c r="J31" s="73">
        <f t="shared" si="21"/>
        <v>100</v>
      </c>
      <c r="K31" s="74"/>
      <c r="L31" s="74"/>
      <c r="M31" s="63" t="e">
        <f t="shared" si="3"/>
        <v>#DIV/0!</v>
      </c>
      <c r="N31" s="75"/>
      <c r="O31" s="75"/>
      <c r="P31" s="63" t="e">
        <f t="shared" si="4"/>
        <v>#DIV/0!</v>
      </c>
      <c r="Q31" s="412">
        <v>2400</v>
      </c>
      <c r="R31" s="412">
        <v>2400</v>
      </c>
      <c r="S31" s="413">
        <f t="shared" si="5"/>
        <v>100</v>
      </c>
      <c r="T31" s="75"/>
      <c r="U31" s="75"/>
      <c r="V31" s="63" t="e">
        <f t="shared" si="6"/>
        <v>#DIV/0!</v>
      </c>
      <c r="W31" s="75"/>
      <c r="X31" s="75"/>
      <c r="Y31" s="63" t="e">
        <f t="shared" si="7"/>
        <v>#DIV/0!</v>
      </c>
      <c r="Z31" s="75"/>
      <c r="AA31" s="75"/>
      <c r="AB31" s="63" t="e">
        <f t="shared" si="8"/>
        <v>#DIV/0!</v>
      </c>
      <c r="AC31" s="75"/>
      <c r="AD31" s="75"/>
      <c r="AE31" s="63" t="e">
        <f t="shared" si="9"/>
        <v>#DIV/0!</v>
      </c>
      <c r="AF31" s="75"/>
      <c r="AG31" s="75"/>
      <c r="AH31" s="63" t="e">
        <f t="shared" si="10"/>
        <v>#DIV/0!</v>
      </c>
      <c r="AI31" s="75"/>
      <c r="AJ31" s="75"/>
      <c r="AK31" s="63" t="e">
        <f t="shared" si="11"/>
        <v>#DIV/0!</v>
      </c>
      <c r="AL31" s="76"/>
      <c r="AM31" s="76"/>
      <c r="AN31" s="63" t="e">
        <f t="shared" si="12"/>
        <v>#DIV/0!</v>
      </c>
      <c r="AO31" s="75"/>
      <c r="AP31" s="75"/>
      <c r="AQ31" s="63" t="e">
        <f t="shared" si="13"/>
        <v>#DIV/0!</v>
      </c>
      <c r="AR31" s="75"/>
      <c r="AS31" s="75"/>
      <c r="AT31" s="63" t="e">
        <f t="shared" si="14"/>
        <v>#DIV/0!</v>
      </c>
      <c r="AU31" s="65">
        <f t="shared" si="1"/>
        <v>2400</v>
      </c>
      <c r="AV31" s="65">
        <f t="shared" si="1"/>
        <v>2400</v>
      </c>
      <c r="AW31" s="65">
        <f t="shared" si="1"/>
        <v>2400</v>
      </c>
      <c r="AX31" s="66">
        <f t="shared" si="15"/>
        <v>100</v>
      </c>
      <c r="BD31" s="67">
        <f t="shared" si="16"/>
        <v>2400</v>
      </c>
      <c r="BE31" s="67">
        <f t="shared" si="17"/>
        <v>2400</v>
      </c>
      <c r="BF31" s="67">
        <f t="shared" si="17"/>
        <v>2400</v>
      </c>
      <c r="BG31" s="68">
        <f t="shared" si="18"/>
        <v>100</v>
      </c>
    </row>
    <row r="32" spans="1:59" s="26" customFormat="1" ht="121.5" customHeight="1">
      <c r="A32" s="7" t="s">
        <v>2</v>
      </c>
      <c r="B32" s="18" t="s">
        <v>3</v>
      </c>
      <c r="C32" s="69"/>
      <c r="D32" s="69"/>
      <c r="E32" s="69"/>
      <c r="F32" s="70" t="e">
        <f t="shared" si="19"/>
        <v>#DIV/0!</v>
      </c>
      <c r="G32" s="71" t="e">
        <f t="shared" si="0"/>
        <v>#VALUE!</v>
      </c>
      <c r="H32" s="72" t="e">
        <f t="shared" si="20"/>
        <v>#VALUE!</v>
      </c>
      <c r="I32" s="71">
        <f t="shared" si="2"/>
        <v>55.2221</v>
      </c>
      <c r="J32" s="73" t="e">
        <f t="shared" si="21"/>
        <v>#VALUE!</v>
      </c>
      <c r="K32" s="74"/>
      <c r="L32" s="74"/>
      <c r="M32" s="63" t="e">
        <f t="shared" si="3"/>
        <v>#DIV/0!</v>
      </c>
      <c r="N32" s="75"/>
      <c r="O32" s="75"/>
      <c r="P32" s="63" t="e">
        <f t="shared" si="4"/>
        <v>#DIV/0!</v>
      </c>
      <c r="Q32" s="412" t="s">
        <v>428</v>
      </c>
      <c r="R32" s="412">
        <v>55.2221</v>
      </c>
      <c r="S32" s="413" t="s">
        <v>428</v>
      </c>
      <c r="T32" s="75"/>
      <c r="U32" s="75"/>
      <c r="V32" s="63" t="e">
        <f t="shared" si="6"/>
        <v>#DIV/0!</v>
      </c>
      <c r="W32" s="75"/>
      <c r="X32" s="75"/>
      <c r="Y32" s="63" t="e">
        <f t="shared" si="7"/>
        <v>#DIV/0!</v>
      </c>
      <c r="Z32" s="75"/>
      <c r="AA32" s="75"/>
      <c r="AB32" s="63" t="e">
        <f t="shared" si="8"/>
        <v>#DIV/0!</v>
      </c>
      <c r="AC32" s="75"/>
      <c r="AD32" s="75"/>
      <c r="AE32" s="63" t="e">
        <f t="shared" si="9"/>
        <v>#DIV/0!</v>
      </c>
      <c r="AF32" s="75"/>
      <c r="AG32" s="75"/>
      <c r="AH32" s="63" t="e">
        <f t="shared" si="10"/>
        <v>#DIV/0!</v>
      </c>
      <c r="AI32" s="75"/>
      <c r="AJ32" s="75"/>
      <c r="AK32" s="63" t="e">
        <f t="shared" si="11"/>
        <v>#DIV/0!</v>
      </c>
      <c r="AL32" s="76"/>
      <c r="AM32" s="76"/>
      <c r="AN32" s="63" t="e">
        <f t="shared" si="12"/>
        <v>#DIV/0!</v>
      </c>
      <c r="AO32" s="75"/>
      <c r="AP32" s="75"/>
      <c r="AQ32" s="63" t="e">
        <f t="shared" si="13"/>
        <v>#DIV/0!</v>
      </c>
      <c r="AR32" s="75"/>
      <c r="AS32" s="75"/>
      <c r="AT32" s="63" t="e">
        <f t="shared" si="14"/>
        <v>#DIV/0!</v>
      </c>
      <c r="AU32" s="65" t="e">
        <f t="shared" si="1"/>
        <v>#VALUE!</v>
      </c>
      <c r="AV32" s="65" t="e">
        <f t="shared" si="1"/>
        <v>#VALUE!</v>
      </c>
      <c r="AW32" s="65">
        <f t="shared" si="1"/>
        <v>55.2221</v>
      </c>
      <c r="AX32" s="66" t="e">
        <f t="shared" si="15"/>
        <v>#VALUE!</v>
      </c>
      <c r="BD32" s="67"/>
      <c r="BE32" s="67"/>
      <c r="BF32" s="67"/>
      <c r="BG32" s="68"/>
    </row>
    <row r="33" spans="1:59" s="26" customFormat="1" ht="131.25">
      <c r="A33" s="4" t="s">
        <v>34</v>
      </c>
      <c r="B33" s="18" t="s">
        <v>116</v>
      </c>
      <c r="C33" s="69"/>
      <c r="D33" s="69"/>
      <c r="E33" s="69"/>
      <c r="F33" s="70" t="e">
        <f t="shared" si="19"/>
        <v>#DIV/0!</v>
      </c>
      <c r="G33" s="71">
        <f t="shared" si="0"/>
        <v>4958</v>
      </c>
      <c r="H33" s="72">
        <f t="shared" si="20"/>
        <v>4958</v>
      </c>
      <c r="I33" s="71">
        <f t="shared" si="2"/>
        <v>4958</v>
      </c>
      <c r="J33" s="73">
        <f t="shared" si="21"/>
        <v>100</v>
      </c>
      <c r="K33" s="74"/>
      <c r="L33" s="74"/>
      <c r="M33" s="63" t="e">
        <f t="shared" si="3"/>
        <v>#DIV/0!</v>
      </c>
      <c r="N33" s="75"/>
      <c r="O33" s="75"/>
      <c r="P33" s="63" t="e">
        <f t="shared" si="4"/>
        <v>#DIV/0!</v>
      </c>
      <c r="Q33" s="412">
        <v>4958</v>
      </c>
      <c r="R33" s="412">
        <v>4958</v>
      </c>
      <c r="S33" s="413">
        <f t="shared" si="5"/>
        <v>100</v>
      </c>
      <c r="T33" s="75"/>
      <c r="U33" s="75"/>
      <c r="V33" s="63" t="e">
        <f t="shared" si="6"/>
        <v>#DIV/0!</v>
      </c>
      <c r="W33" s="75"/>
      <c r="X33" s="75"/>
      <c r="Y33" s="63" t="e">
        <f t="shared" si="7"/>
        <v>#DIV/0!</v>
      </c>
      <c r="Z33" s="75"/>
      <c r="AA33" s="75"/>
      <c r="AB33" s="63" t="e">
        <f t="shared" si="8"/>
        <v>#DIV/0!</v>
      </c>
      <c r="AC33" s="75"/>
      <c r="AD33" s="75"/>
      <c r="AE33" s="63" t="e">
        <f t="shared" si="9"/>
        <v>#DIV/0!</v>
      </c>
      <c r="AF33" s="75"/>
      <c r="AG33" s="75"/>
      <c r="AH33" s="63" t="e">
        <f t="shared" si="10"/>
        <v>#DIV/0!</v>
      </c>
      <c r="AI33" s="75"/>
      <c r="AJ33" s="75"/>
      <c r="AK33" s="63" t="e">
        <f t="shared" si="11"/>
        <v>#DIV/0!</v>
      </c>
      <c r="AL33" s="76"/>
      <c r="AM33" s="76"/>
      <c r="AN33" s="63" t="e">
        <f t="shared" si="12"/>
        <v>#DIV/0!</v>
      </c>
      <c r="AO33" s="75"/>
      <c r="AP33" s="75"/>
      <c r="AQ33" s="63" t="e">
        <f t="shared" si="13"/>
        <v>#DIV/0!</v>
      </c>
      <c r="AR33" s="75"/>
      <c r="AS33" s="75"/>
      <c r="AT33" s="63" t="e">
        <f t="shared" si="14"/>
        <v>#DIV/0!</v>
      </c>
      <c r="AU33" s="65">
        <f t="shared" si="1"/>
        <v>4958</v>
      </c>
      <c r="AV33" s="65">
        <f t="shared" si="1"/>
        <v>4958</v>
      </c>
      <c r="AW33" s="65">
        <f t="shared" si="1"/>
        <v>4958</v>
      </c>
      <c r="AX33" s="66">
        <f t="shared" si="15"/>
        <v>100</v>
      </c>
      <c r="BD33" s="67">
        <f t="shared" si="16"/>
        <v>4958</v>
      </c>
      <c r="BE33" s="67">
        <f t="shared" si="17"/>
        <v>4958</v>
      </c>
      <c r="BF33" s="67">
        <f t="shared" si="17"/>
        <v>4958</v>
      </c>
      <c r="BG33" s="68">
        <f t="shared" si="18"/>
        <v>100</v>
      </c>
    </row>
    <row r="34" spans="1:59" s="26" customFormat="1" ht="77.25" customHeight="1" hidden="1">
      <c r="A34" s="4" t="s">
        <v>146</v>
      </c>
      <c r="B34" s="18" t="s">
        <v>145</v>
      </c>
      <c r="C34" s="69"/>
      <c r="D34" s="69"/>
      <c r="E34" s="69"/>
      <c r="F34" s="70" t="e">
        <f t="shared" si="19"/>
        <v>#DIV/0!</v>
      </c>
      <c r="G34" s="71">
        <f t="shared" si="0"/>
        <v>0</v>
      </c>
      <c r="H34" s="72">
        <f t="shared" si="20"/>
        <v>0</v>
      </c>
      <c r="I34" s="71">
        <f t="shared" si="2"/>
        <v>0</v>
      </c>
      <c r="J34" s="73" t="e">
        <f t="shared" si="21"/>
        <v>#DIV/0!</v>
      </c>
      <c r="K34" s="74"/>
      <c r="L34" s="74"/>
      <c r="M34" s="63" t="e">
        <f t="shared" si="3"/>
        <v>#DIV/0!</v>
      </c>
      <c r="N34" s="75"/>
      <c r="O34" s="75"/>
      <c r="P34" s="63" t="e">
        <f t="shared" si="4"/>
        <v>#DIV/0!</v>
      </c>
      <c r="Q34" s="412"/>
      <c r="R34" s="412"/>
      <c r="S34" s="413" t="e">
        <f t="shared" si="5"/>
        <v>#DIV/0!</v>
      </c>
      <c r="T34" s="75"/>
      <c r="U34" s="75"/>
      <c r="V34" s="63" t="e">
        <f t="shared" si="6"/>
        <v>#DIV/0!</v>
      </c>
      <c r="W34" s="75"/>
      <c r="X34" s="75"/>
      <c r="Y34" s="63" t="e">
        <f t="shared" si="7"/>
        <v>#DIV/0!</v>
      </c>
      <c r="Z34" s="75"/>
      <c r="AA34" s="75"/>
      <c r="AB34" s="63" t="e">
        <f t="shared" si="8"/>
        <v>#DIV/0!</v>
      </c>
      <c r="AC34" s="75"/>
      <c r="AD34" s="75"/>
      <c r="AE34" s="63" t="e">
        <f t="shared" si="9"/>
        <v>#DIV/0!</v>
      </c>
      <c r="AF34" s="75"/>
      <c r="AG34" s="75"/>
      <c r="AH34" s="63" t="e">
        <f t="shared" si="10"/>
        <v>#DIV/0!</v>
      </c>
      <c r="AI34" s="75"/>
      <c r="AJ34" s="75"/>
      <c r="AK34" s="63" t="e">
        <f t="shared" si="11"/>
        <v>#DIV/0!</v>
      </c>
      <c r="AL34" s="76"/>
      <c r="AM34" s="76"/>
      <c r="AN34" s="63" t="e">
        <f t="shared" si="12"/>
        <v>#DIV/0!</v>
      </c>
      <c r="AO34" s="75"/>
      <c r="AP34" s="75"/>
      <c r="AQ34" s="63" t="e">
        <f t="shared" si="13"/>
        <v>#DIV/0!</v>
      </c>
      <c r="AR34" s="75"/>
      <c r="AS34" s="75"/>
      <c r="AT34" s="63" t="e">
        <f t="shared" si="14"/>
        <v>#DIV/0!</v>
      </c>
      <c r="AU34" s="65">
        <f t="shared" si="1"/>
        <v>0</v>
      </c>
      <c r="AV34" s="65">
        <f t="shared" si="1"/>
        <v>0</v>
      </c>
      <c r="AW34" s="65">
        <f t="shared" si="1"/>
        <v>0</v>
      </c>
      <c r="AX34" s="66" t="e">
        <f t="shared" si="15"/>
        <v>#DIV/0!</v>
      </c>
      <c r="BD34" s="67">
        <f t="shared" si="16"/>
        <v>0</v>
      </c>
      <c r="BE34" s="67">
        <f t="shared" si="17"/>
        <v>0</v>
      </c>
      <c r="BF34" s="67">
        <f t="shared" si="17"/>
        <v>0</v>
      </c>
      <c r="BG34" s="68" t="e">
        <f t="shared" si="18"/>
        <v>#DIV/0!</v>
      </c>
    </row>
    <row r="35" spans="1:59" s="26" customFormat="1" ht="77.25" customHeight="1" hidden="1">
      <c r="A35" s="8" t="s">
        <v>117</v>
      </c>
      <c r="B35" s="91" t="s">
        <v>118</v>
      </c>
      <c r="C35" s="69"/>
      <c r="D35" s="69"/>
      <c r="E35" s="69"/>
      <c r="F35" s="70" t="e">
        <f t="shared" si="19"/>
        <v>#DIV/0!</v>
      </c>
      <c r="G35" s="71">
        <f t="shared" si="0"/>
        <v>0</v>
      </c>
      <c r="H35" s="72">
        <f t="shared" si="20"/>
        <v>0</v>
      </c>
      <c r="I35" s="71">
        <f t="shared" si="2"/>
        <v>0</v>
      </c>
      <c r="J35" s="73" t="e">
        <f t="shared" si="21"/>
        <v>#DIV/0!</v>
      </c>
      <c r="K35" s="74"/>
      <c r="L35" s="74"/>
      <c r="M35" s="63" t="e">
        <f t="shared" si="3"/>
        <v>#DIV/0!</v>
      </c>
      <c r="N35" s="75"/>
      <c r="O35" s="75"/>
      <c r="P35" s="63" t="e">
        <f t="shared" si="4"/>
        <v>#DIV/0!</v>
      </c>
      <c r="Q35" s="412"/>
      <c r="R35" s="412"/>
      <c r="S35" s="413" t="e">
        <f t="shared" si="5"/>
        <v>#DIV/0!</v>
      </c>
      <c r="T35" s="75"/>
      <c r="U35" s="75"/>
      <c r="V35" s="63" t="e">
        <f t="shared" si="6"/>
        <v>#DIV/0!</v>
      </c>
      <c r="W35" s="75"/>
      <c r="X35" s="75"/>
      <c r="Y35" s="63" t="e">
        <f t="shared" si="7"/>
        <v>#DIV/0!</v>
      </c>
      <c r="Z35" s="75"/>
      <c r="AA35" s="75"/>
      <c r="AB35" s="63" t="e">
        <f t="shared" si="8"/>
        <v>#DIV/0!</v>
      </c>
      <c r="AC35" s="75"/>
      <c r="AD35" s="75"/>
      <c r="AE35" s="63" t="e">
        <f t="shared" si="9"/>
        <v>#DIV/0!</v>
      </c>
      <c r="AF35" s="75"/>
      <c r="AG35" s="75"/>
      <c r="AH35" s="63" t="e">
        <f t="shared" si="10"/>
        <v>#DIV/0!</v>
      </c>
      <c r="AI35" s="75"/>
      <c r="AJ35" s="75"/>
      <c r="AK35" s="63" t="e">
        <f t="shared" si="11"/>
        <v>#DIV/0!</v>
      </c>
      <c r="AL35" s="76"/>
      <c r="AM35" s="76"/>
      <c r="AN35" s="63" t="e">
        <f t="shared" si="12"/>
        <v>#DIV/0!</v>
      </c>
      <c r="AO35" s="75"/>
      <c r="AP35" s="75"/>
      <c r="AQ35" s="63" t="e">
        <f t="shared" si="13"/>
        <v>#DIV/0!</v>
      </c>
      <c r="AR35" s="75"/>
      <c r="AS35" s="75"/>
      <c r="AT35" s="63" t="e">
        <f t="shared" si="14"/>
        <v>#DIV/0!</v>
      </c>
      <c r="AU35" s="65">
        <f t="shared" si="1"/>
        <v>0</v>
      </c>
      <c r="AV35" s="65">
        <f t="shared" si="1"/>
        <v>0</v>
      </c>
      <c r="AW35" s="65">
        <f t="shared" si="1"/>
        <v>0</v>
      </c>
      <c r="AX35" s="66" t="e">
        <f t="shared" si="15"/>
        <v>#DIV/0!</v>
      </c>
      <c r="BD35" s="67">
        <f t="shared" si="16"/>
        <v>0</v>
      </c>
      <c r="BE35" s="67">
        <f t="shared" si="17"/>
        <v>0</v>
      </c>
      <c r="BF35" s="67">
        <f t="shared" si="17"/>
        <v>0</v>
      </c>
      <c r="BG35" s="68" t="e">
        <f t="shared" si="18"/>
        <v>#DIV/0!</v>
      </c>
    </row>
    <row r="36" spans="1:59" s="26" customFormat="1" ht="112.5">
      <c r="A36" s="77" t="s">
        <v>160</v>
      </c>
      <c r="B36" s="92" t="s">
        <v>161</v>
      </c>
      <c r="C36" s="93"/>
      <c r="D36" s="93"/>
      <c r="E36" s="93"/>
      <c r="F36" s="94" t="e">
        <f t="shared" si="19"/>
        <v>#DIV/0!</v>
      </c>
      <c r="G36" s="72" t="e">
        <f t="shared" si="0"/>
        <v>#VALUE!</v>
      </c>
      <c r="H36" s="72" t="e">
        <f t="shared" si="20"/>
        <v>#VALUE!</v>
      </c>
      <c r="I36" s="72">
        <f t="shared" si="2"/>
        <v>21.97</v>
      </c>
      <c r="J36" s="73" t="e">
        <f t="shared" si="21"/>
        <v>#VALUE!</v>
      </c>
      <c r="K36" s="74"/>
      <c r="L36" s="74"/>
      <c r="M36" s="63" t="e">
        <f t="shared" si="3"/>
        <v>#DIV/0!</v>
      </c>
      <c r="N36" s="75"/>
      <c r="O36" s="75"/>
      <c r="P36" s="63" t="e">
        <f t="shared" si="4"/>
        <v>#DIV/0!</v>
      </c>
      <c r="Q36" s="412" t="s">
        <v>428</v>
      </c>
      <c r="R36" s="412">
        <v>21.97</v>
      </c>
      <c r="S36" s="413" t="s">
        <v>428</v>
      </c>
      <c r="T36" s="75"/>
      <c r="U36" s="75"/>
      <c r="V36" s="63" t="e">
        <f t="shared" si="6"/>
        <v>#DIV/0!</v>
      </c>
      <c r="W36" s="75"/>
      <c r="X36" s="75"/>
      <c r="Y36" s="63" t="e">
        <f t="shared" si="7"/>
        <v>#DIV/0!</v>
      </c>
      <c r="Z36" s="75"/>
      <c r="AA36" s="75"/>
      <c r="AB36" s="63" t="e">
        <f t="shared" si="8"/>
        <v>#DIV/0!</v>
      </c>
      <c r="AC36" s="75"/>
      <c r="AD36" s="75"/>
      <c r="AE36" s="63" t="e">
        <f t="shared" si="9"/>
        <v>#DIV/0!</v>
      </c>
      <c r="AF36" s="75"/>
      <c r="AG36" s="75"/>
      <c r="AH36" s="63" t="e">
        <f t="shared" si="10"/>
        <v>#DIV/0!</v>
      </c>
      <c r="AI36" s="75"/>
      <c r="AJ36" s="75"/>
      <c r="AK36" s="63" t="e">
        <f t="shared" si="11"/>
        <v>#DIV/0!</v>
      </c>
      <c r="AL36" s="76"/>
      <c r="AM36" s="76"/>
      <c r="AN36" s="63" t="e">
        <f t="shared" si="12"/>
        <v>#DIV/0!</v>
      </c>
      <c r="AO36" s="75"/>
      <c r="AP36" s="75"/>
      <c r="AQ36" s="63" t="e">
        <f t="shared" si="13"/>
        <v>#DIV/0!</v>
      </c>
      <c r="AR36" s="75"/>
      <c r="AS36" s="75"/>
      <c r="AT36" s="63" t="e">
        <f t="shared" si="14"/>
        <v>#DIV/0!</v>
      </c>
      <c r="AU36" s="65" t="e">
        <f t="shared" si="1"/>
        <v>#VALUE!</v>
      </c>
      <c r="AV36" s="65" t="e">
        <f t="shared" si="1"/>
        <v>#VALUE!</v>
      </c>
      <c r="AW36" s="65">
        <f t="shared" si="1"/>
        <v>21.97</v>
      </c>
      <c r="AX36" s="66" t="e">
        <f t="shared" si="15"/>
        <v>#VALUE!</v>
      </c>
      <c r="BD36" s="67"/>
      <c r="BE36" s="67"/>
      <c r="BF36" s="67"/>
      <c r="BG36" s="68"/>
    </row>
    <row r="37" spans="1:59" s="26" customFormat="1" ht="37.5" customHeight="1" hidden="1">
      <c r="A37" s="4" t="s">
        <v>35</v>
      </c>
      <c r="B37" s="95" t="s">
        <v>36</v>
      </c>
      <c r="C37" s="93"/>
      <c r="D37" s="93"/>
      <c r="E37" s="93"/>
      <c r="F37" s="94" t="e">
        <f t="shared" si="19"/>
        <v>#DIV/0!</v>
      </c>
      <c r="G37" s="72">
        <f t="shared" si="0"/>
        <v>0</v>
      </c>
      <c r="H37" s="72">
        <f t="shared" si="20"/>
        <v>0</v>
      </c>
      <c r="I37" s="72">
        <f t="shared" si="2"/>
        <v>0</v>
      </c>
      <c r="J37" s="73" t="e">
        <f t="shared" si="21"/>
        <v>#DIV/0!</v>
      </c>
      <c r="K37" s="74"/>
      <c r="L37" s="74"/>
      <c r="M37" s="63" t="e">
        <f t="shared" si="3"/>
        <v>#DIV/0!</v>
      </c>
      <c r="N37" s="75"/>
      <c r="O37" s="75"/>
      <c r="P37" s="63" t="e">
        <f t="shared" si="4"/>
        <v>#DIV/0!</v>
      </c>
      <c r="Q37" s="412"/>
      <c r="R37" s="412"/>
      <c r="S37" s="413" t="e">
        <f t="shared" si="5"/>
        <v>#DIV/0!</v>
      </c>
      <c r="T37" s="75"/>
      <c r="U37" s="75"/>
      <c r="V37" s="63" t="e">
        <f t="shared" si="6"/>
        <v>#DIV/0!</v>
      </c>
      <c r="W37" s="75"/>
      <c r="X37" s="75"/>
      <c r="Y37" s="63" t="e">
        <f t="shared" si="7"/>
        <v>#DIV/0!</v>
      </c>
      <c r="Z37" s="75"/>
      <c r="AA37" s="75"/>
      <c r="AB37" s="63" t="e">
        <f t="shared" si="8"/>
        <v>#DIV/0!</v>
      </c>
      <c r="AC37" s="75"/>
      <c r="AD37" s="75"/>
      <c r="AE37" s="63" t="e">
        <f t="shared" si="9"/>
        <v>#DIV/0!</v>
      </c>
      <c r="AF37" s="75"/>
      <c r="AG37" s="75"/>
      <c r="AH37" s="63" t="e">
        <f t="shared" si="10"/>
        <v>#DIV/0!</v>
      </c>
      <c r="AI37" s="75"/>
      <c r="AJ37" s="75"/>
      <c r="AK37" s="63" t="e">
        <f t="shared" si="11"/>
        <v>#DIV/0!</v>
      </c>
      <c r="AL37" s="76"/>
      <c r="AM37" s="76"/>
      <c r="AN37" s="63" t="e">
        <f t="shared" si="12"/>
        <v>#DIV/0!</v>
      </c>
      <c r="AO37" s="75"/>
      <c r="AP37" s="75"/>
      <c r="AQ37" s="63" t="e">
        <f t="shared" si="13"/>
        <v>#DIV/0!</v>
      </c>
      <c r="AR37" s="75"/>
      <c r="AS37" s="75"/>
      <c r="AT37" s="63" t="e">
        <f t="shared" si="14"/>
        <v>#DIV/0!</v>
      </c>
      <c r="AU37" s="65">
        <f t="shared" si="1"/>
        <v>0</v>
      </c>
      <c r="AV37" s="65">
        <f t="shared" si="1"/>
        <v>0</v>
      </c>
      <c r="AW37" s="65">
        <f t="shared" si="1"/>
        <v>0</v>
      </c>
      <c r="AX37" s="66" t="e">
        <f t="shared" si="15"/>
        <v>#DIV/0!</v>
      </c>
      <c r="BD37" s="67">
        <f t="shared" si="16"/>
        <v>0</v>
      </c>
      <c r="BE37" s="67">
        <f t="shared" si="17"/>
        <v>0</v>
      </c>
      <c r="BF37" s="67">
        <f t="shared" si="17"/>
        <v>0</v>
      </c>
      <c r="BG37" s="68" t="e">
        <f t="shared" si="18"/>
        <v>#DIV/0!</v>
      </c>
    </row>
    <row r="38" spans="1:59" s="26" customFormat="1" ht="41.25" customHeight="1">
      <c r="A38" s="22" t="s">
        <v>37</v>
      </c>
      <c r="B38" s="95" t="s">
        <v>171</v>
      </c>
      <c r="C38" s="93"/>
      <c r="D38" s="93"/>
      <c r="E38" s="93"/>
      <c r="F38" s="94" t="e">
        <f t="shared" si="19"/>
        <v>#DIV/0!</v>
      </c>
      <c r="G38" s="72">
        <f t="shared" si="0"/>
        <v>672.7</v>
      </c>
      <c r="H38" s="72">
        <f t="shared" si="20"/>
        <v>672.7</v>
      </c>
      <c r="I38" s="72">
        <f t="shared" si="2"/>
        <v>3901.45228</v>
      </c>
      <c r="J38" s="73">
        <f t="shared" si="21"/>
        <v>579.9691214508696</v>
      </c>
      <c r="K38" s="74"/>
      <c r="L38" s="74"/>
      <c r="M38" s="63" t="e">
        <f t="shared" si="3"/>
        <v>#DIV/0!</v>
      </c>
      <c r="N38" s="75"/>
      <c r="O38" s="75"/>
      <c r="P38" s="63" t="e">
        <f t="shared" si="4"/>
        <v>#DIV/0!</v>
      </c>
      <c r="Q38" s="412">
        <v>672.7</v>
      </c>
      <c r="R38" s="412">
        <v>3901.45228</v>
      </c>
      <c r="S38" s="413">
        <f t="shared" si="5"/>
        <v>579.9691214508696</v>
      </c>
      <c r="T38" s="75"/>
      <c r="U38" s="75"/>
      <c r="V38" s="63" t="e">
        <f t="shared" si="6"/>
        <v>#DIV/0!</v>
      </c>
      <c r="W38" s="75"/>
      <c r="X38" s="75"/>
      <c r="Y38" s="63" t="e">
        <f t="shared" si="7"/>
        <v>#DIV/0!</v>
      </c>
      <c r="Z38" s="75"/>
      <c r="AA38" s="75"/>
      <c r="AB38" s="63" t="e">
        <f t="shared" si="8"/>
        <v>#DIV/0!</v>
      </c>
      <c r="AC38" s="75"/>
      <c r="AD38" s="75"/>
      <c r="AE38" s="63" t="e">
        <f t="shared" si="9"/>
        <v>#DIV/0!</v>
      </c>
      <c r="AF38" s="75"/>
      <c r="AG38" s="75"/>
      <c r="AH38" s="63" t="e">
        <f t="shared" si="10"/>
        <v>#DIV/0!</v>
      </c>
      <c r="AI38" s="75"/>
      <c r="AJ38" s="75"/>
      <c r="AK38" s="63" t="e">
        <f t="shared" si="11"/>
        <v>#DIV/0!</v>
      </c>
      <c r="AL38" s="76"/>
      <c r="AM38" s="76"/>
      <c r="AN38" s="63" t="e">
        <f t="shared" si="12"/>
        <v>#DIV/0!</v>
      </c>
      <c r="AO38" s="75"/>
      <c r="AP38" s="75"/>
      <c r="AQ38" s="63" t="e">
        <f t="shared" si="13"/>
        <v>#DIV/0!</v>
      </c>
      <c r="AR38" s="75"/>
      <c r="AS38" s="75"/>
      <c r="AT38" s="63" t="e">
        <f t="shared" si="14"/>
        <v>#DIV/0!</v>
      </c>
      <c r="AU38" s="65">
        <f t="shared" si="1"/>
        <v>672.7</v>
      </c>
      <c r="AV38" s="65">
        <f t="shared" si="1"/>
        <v>672.7</v>
      </c>
      <c r="AW38" s="65">
        <f t="shared" si="1"/>
        <v>3901.45228</v>
      </c>
      <c r="AX38" s="66">
        <f t="shared" si="15"/>
        <v>579.9691214508696</v>
      </c>
      <c r="BD38" s="67">
        <f t="shared" si="16"/>
        <v>672.7</v>
      </c>
      <c r="BE38" s="67">
        <f t="shared" si="17"/>
        <v>672.7</v>
      </c>
      <c r="BF38" s="67">
        <f t="shared" si="17"/>
        <v>3901.45228</v>
      </c>
      <c r="BG38" s="68">
        <f t="shared" si="18"/>
        <v>579.9691214508696</v>
      </c>
    </row>
    <row r="39" spans="1:59" s="26" customFormat="1" ht="116.25" customHeight="1" hidden="1">
      <c r="A39" s="4" t="s">
        <v>38</v>
      </c>
      <c r="B39" s="95" t="s">
        <v>132</v>
      </c>
      <c r="C39" s="93"/>
      <c r="D39" s="93"/>
      <c r="E39" s="93"/>
      <c r="F39" s="94" t="e">
        <f t="shared" si="19"/>
        <v>#DIV/0!</v>
      </c>
      <c r="G39" s="72">
        <f t="shared" si="0"/>
        <v>0</v>
      </c>
      <c r="H39" s="72">
        <f t="shared" si="20"/>
        <v>0</v>
      </c>
      <c r="I39" s="72">
        <f t="shared" si="2"/>
        <v>0</v>
      </c>
      <c r="J39" s="73" t="e">
        <f t="shared" si="21"/>
        <v>#DIV/0!</v>
      </c>
      <c r="K39" s="74"/>
      <c r="L39" s="74"/>
      <c r="M39" s="63" t="e">
        <f t="shared" si="3"/>
        <v>#DIV/0!</v>
      </c>
      <c r="N39" s="75"/>
      <c r="O39" s="75"/>
      <c r="P39" s="63" t="e">
        <f t="shared" si="4"/>
        <v>#DIV/0!</v>
      </c>
      <c r="Q39" s="412"/>
      <c r="R39" s="412"/>
      <c r="S39" s="413" t="e">
        <f t="shared" si="5"/>
        <v>#DIV/0!</v>
      </c>
      <c r="T39" s="75"/>
      <c r="U39" s="75"/>
      <c r="V39" s="63" t="e">
        <f t="shared" si="6"/>
        <v>#DIV/0!</v>
      </c>
      <c r="W39" s="75"/>
      <c r="X39" s="75"/>
      <c r="Y39" s="63" t="e">
        <f t="shared" si="7"/>
        <v>#DIV/0!</v>
      </c>
      <c r="Z39" s="75"/>
      <c r="AA39" s="75"/>
      <c r="AB39" s="63" t="e">
        <f t="shared" si="8"/>
        <v>#DIV/0!</v>
      </c>
      <c r="AC39" s="75"/>
      <c r="AD39" s="75"/>
      <c r="AE39" s="63" t="e">
        <f t="shared" si="9"/>
        <v>#DIV/0!</v>
      </c>
      <c r="AF39" s="75"/>
      <c r="AG39" s="75"/>
      <c r="AH39" s="63" t="e">
        <f t="shared" si="10"/>
        <v>#DIV/0!</v>
      </c>
      <c r="AI39" s="75"/>
      <c r="AJ39" s="75"/>
      <c r="AK39" s="63" t="e">
        <f t="shared" si="11"/>
        <v>#DIV/0!</v>
      </c>
      <c r="AL39" s="76"/>
      <c r="AM39" s="76"/>
      <c r="AN39" s="63" t="e">
        <f t="shared" si="12"/>
        <v>#DIV/0!</v>
      </c>
      <c r="AO39" s="75"/>
      <c r="AP39" s="75"/>
      <c r="AQ39" s="63" t="e">
        <f t="shared" si="13"/>
        <v>#DIV/0!</v>
      </c>
      <c r="AR39" s="75"/>
      <c r="AS39" s="75"/>
      <c r="AT39" s="63" t="e">
        <f t="shared" si="14"/>
        <v>#DIV/0!</v>
      </c>
      <c r="AU39" s="65">
        <f t="shared" si="1"/>
        <v>0</v>
      </c>
      <c r="AV39" s="65">
        <f t="shared" si="1"/>
        <v>0</v>
      </c>
      <c r="AW39" s="65">
        <f t="shared" si="1"/>
        <v>0</v>
      </c>
      <c r="AX39" s="66" t="e">
        <f t="shared" si="15"/>
        <v>#DIV/0!</v>
      </c>
      <c r="BD39" s="67">
        <f t="shared" si="16"/>
        <v>0</v>
      </c>
      <c r="BE39" s="67">
        <f t="shared" si="17"/>
        <v>0</v>
      </c>
      <c r="BF39" s="67">
        <f t="shared" si="17"/>
        <v>0</v>
      </c>
      <c r="BG39" s="68" t="e">
        <f t="shared" si="18"/>
        <v>#DIV/0!</v>
      </c>
    </row>
    <row r="40" spans="1:59" s="26" customFormat="1" ht="50.25" customHeight="1">
      <c r="A40" s="9" t="s">
        <v>137</v>
      </c>
      <c r="B40" s="95" t="s">
        <v>133</v>
      </c>
      <c r="C40" s="93"/>
      <c r="D40" s="93"/>
      <c r="E40" s="93"/>
      <c r="F40" s="94" t="e">
        <f t="shared" si="19"/>
        <v>#DIV/0!</v>
      </c>
      <c r="G40" s="72">
        <f t="shared" si="0"/>
        <v>760</v>
      </c>
      <c r="H40" s="72">
        <f t="shared" si="20"/>
        <v>760</v>
      </c>
      <c r="I40" s="72">
        <f t="shared" si="2"/>
        <v>760</v>
      </c>
      <c r="J40" s="73">
        <f t="shared" si="21"/>
        <v>100</v>
      </c>
      <c r="K40" s="74"/>
      <c r="L40" s="74"/>
      <c r="M40" s="63" t="e">
        <f t="shared" si="3"/>
        <v>#DIV/0!</v>
      </c>
      <c r="N40" s="75"/>
      <c r="O40" s="75"/>
      <c r="P40" s="63" t="e">
        <f t="shared" si="4"/>
        <v>#DIV/0!</v>
      </c>
      <c r="Q40" s="412">
        <v>760</v>
      </c>
      <c r="R40" s="412">
        <v>760</v>
      </c>
      <c r="S40" s="413">
        <f t="shared" si="5"/>
        <v>100</v>
      </c>
      <c r="T40" s="75"/>
      <c r="U40" s="75"/>
      <c r="V40" s="63" t="e">
        <f t="shared" si="6"/>
        <v>#DIV/0!</v>
      </c>
      <c r="W40" s="75"/>
      <c r="X40" s="75"/>
      <c r="Y40" s="63" t="e">
        <f t="shared" si="7"/>
        <v>#DIV/0!</v>
      </c>
      <c r="Z40" s="75"/>
      <c r="AA40" s="75"/>
      <c r="AB40" s="63" t="e">
        <f t="shared" si="8"/>
        <v>#DIV/0!</v>
      </c>
      <c r="AC40" s="75"/>
      <c r="AD40" s="75"/>
      <c r="AE40" s="63" t="e">
        <f t="shared" si="9"/>
        <v>#DIV/0!</v>
      </c>
      <c r="AF40" s="75"/>
      <c r="AG40" s="75"/>
      <c r="AH40" s="63" t="e">
        <f t="shared" si="10"/>
        <v>#DIV/0!</v>
      </c>
      <c r="AI40" s="75"/>
      <c r="AJ40" s="75"/>
      <c r="AK40" s="63" t="e">
        <f t="shared" si="11"/>
        <v>#DIV/0!</v>
      </c>
      <c r="AL40" s="76"/>
      <c r="AM40" s="76"/>
      <c r="AN40" s="63" t="e">
        <f t="shared" si="12"/>
        <v>#DIV/0!</v>
      </c>
      <c r="AO40" s="75"/>
      <c r="AP40" s="75"/>
      <c r="AQ40" s="63" t="e">
        <f t="shared" si="13"/>
        <v>#DIV/0!</v>
      </c>
      <c r="AR40" s="75"/>
      <c r="AS40" s="75"/>
      <c r="AT40" s="63" t="e">
        <f t="shared" si="14"/>
        <v>#DIV/0!</v>
      </c>
      <c r="AU40" s="65">
        <f t="shared" si="1"/>
        <v>760</v>
      </c>
      <c r="AV40" s="65">
        <f t="shared" si="1"/>
        <v>760</v>
      </c>
      <c r="AW40" s="65">
        <f t="shared" si="1"/>
        <v>760</v>
      </c>
      <c r="AX40" s="66">
        <f t="shared" si="15"/>
        <v>100</v>
      </c>
      <c r="BD40" s="67">
        <f t="shared" si="16"/>
        <v>760</v>
      </c>
      <c r="BE40" s="67">
        <f t="shared" si="17"/>
        <v>760</v>
      </c>
      <c r="BF40" s="67">
        <f t="shared" si="17"/>
        <v>760</v>
      </c>
      <c r="BG40" s="68">
        <f t="shared" si="18"/>
        <v>100</v>
      </c>
    </row>
    <row r="41" spans="1:59" s="26" customFormat="1" ht="102" customHeight="1">
      <c r="A41" s="9" t="s">
        <v>165</v>
      </c>
      <c r="B41" s="19" t="s">
        <v>170</v>
      </c>
      <c r="C41" s="93"/>
      <c r="D41" s="93"/>
      <c r="E41" s="93"/>
      <c r="F41" s="94" t="e">
        <f t="shared" si="19"/>
        <v>#DIV/0!</v>
      </c>
      <c r="G41" s="72">
        <f>K41+N41+Q41+T41+W41+Z41+AC41+AF41+AI41+AL41+AO41+AR41</f>
        <v>85.2</v>
      </c>
      <c r="H41" s="72">
        <f>G41</f>
        <v>85.2</v>
      </c>
      <c r="I41" s="72">
        <f>L41+O41+R41+U41+X41+AA41+AD41+AG41+AJ41+AM41+AP41+AS41</f>
        <v>161.78579</v>
      </c>
      <c r="J41" s="73">
        <f t="shared" si="21"/>
        <v>189.8894248826291</v>
      </c>
      <c r="K41" s="74"/>
      <c r="L41" s="74"/>
      <c r="M41" s="63" t="e">
        <f t="shared" si="3"/>
        <v>#DIV/0!</v>
      </c>
      <c r="N41" s="75"/>
      <c r="O41" s="75"/>
      <c r="P41" s="63" t="e">
        <f t="shared" si="4"/>
        <v>#DIV/0!</v>
      </c>
      <c r="Q41" s="412">
        <v>85.2</v>
      </c>
      <c r="R41" s="412">
        <v>161.78579</v>
      </c>
      <c r="S41" s="413">
        <f t="shared" si="5"/>
        <v>189.8894248826291</v>
      </c>
      <c r="T41" s="75"/>
      <c r="U41" s="75"/>
      <c r="V41" s="63" t="e">
        <f t="shared" si="6"/>
        <v>#DIV/0!</v>
      </c>
      <c r="W41" s="75"/>
      <c r="X41" s="75"/>
      <c r="Y41" s="63" t="e">
        <f t="shared" si="7"/>
        <v>#DIV/0!</v>
      </c>
      <c r="Z41" s="75"/>
      <c r="AA41" s="75"/>
      <c r="AB41" s="63" t="e">
        <f t="shared" si="8"/>
        <v>#DIV/0!</v>
      </c>
      <c r="AC41" s="75"/>
      <c r="AD41" s="75"/>
      <c r="AE41" s="63" t="e">
        <f t="shared" si="9"/>
        <v>#DIV/0!</v>
      </c>
      <c r="AF41" s="75"/>
      <c r="AG41" s="75"/>
      <c r="AH41" s="63" t="e">
        <f t="shared" si="10"/>
        <v>#DIV/0!</v>
      </c>
      <c r="AI41" s="75"/>
      <c r="AJ41" s="75"/>
      <c r="AK41" s="63" t="e">
        <f t="shared" si="11"/>
        <v>#DIV/0!</v>
      </c>
      <c r="AL41" s="76"/>
      <c r="AM41" s="76"/>
      <c r="AN41" s="63" t="e">
        <f t="shared" si="12"/>
        <v>#DIV/0!</v>
      </c>
      <c r="AO41" s="75"/>
      <c r="AP41" s="75"/>
      <c r="AQ41" s="63" t="e">
        <f t="shared" si="13"/>
        <v>#DIV/0!</v>
      </c>
      <c r="AR41" s="75"/>
      <c r="AS41" s="75"/>
      <c r="AT41" s="63" t="e">
        <f t="shared" si="14"/>
        <v>#DIV/0!</v>
      </c>
      <c r="AU41" s="65">
        <f>C41+G41</f>
        <v>85.2</v>
      </c>
      <c r="AV41" s="65">
        <f>D41+H41</f>
        <v>85.2</v>
      </c>
      <c r="AW41" s="65">
        <f>E41+I41</f>
        <v>161.78579</v>
      </c>
      <c r="AX41" s="66">
        <f>AW41/AV41*100</f>
        <v>189.8894248826291</v>
      </c>
      <c r="BD41" s="67"/>
      <c r="BE41" s="67"/>
      <c r="BF41" s="67"/>
      <c r="BG41" s="68"/>
    </row>
    <row r="42" spans="1:59" s="26" customFormat="1" ht="24" customHeight="1">
      <c r="A42" s="9" t="s">
        <v>138</v>
      </c>
      <c r="B42" s="95" t="s">
        <v>39</v>
      </c>
      <c r="C42" s="93"/>
      <c r="D42" s="93"/>
      <c r="E42" s="93"/>
      <c r="F42" s="94" t="e">
        <f t="shared" si="19"/>
        <v>#DIV/0!</v>
      </c>
      <c r="G42" s="72">
        <f t="shared" si="0"/>
        <v>0</v>
      </c>
      <c r="H42" s="72">
        <f t="shared" si="20"/>
        <v>0</v>
      </c>
      <c r="I42" s="72">
        <f t="shared" si="2"/>
        <v>23.49047</v>
      </c>
      <c r="J42" s="73" t="e">
        <f t="shared" si="21"/>
        <v>#DIV/0!</v>
      </c>
      <c r="K42" s="74"/>
      <c r="L42" s="74"/>
      <c r="M42" s="63" t="e">
        <f t="shared" si="3"/>
        <v>#DIV/0!</v>
      </c>
      <c r="N42" s="75"/>
      <c r="O42" s="75"/>
      <c r="P42" s="63" t="e">
        <f t="shared" si="4"/>
        <v>#DIV/0!</v>
      </c>
      <c r="Q42" s="412">
        <v>0</v>
      </c>
      <c r="R42" s="412">
        <v>23.49047</v>
      </c>
      <c r="S42" s="413" t="s">
        <v>428</v>
      </c>
      <c r="T42" s="75"/>
      <c r="U42" s="75"/>
      <c r="V42" s="63" t="e">
        <f t="shared" si="6"/>
        <v>#DIV/0!</v>
      </c>
      <c r="W42" s="75"/>
      <c r="X42" s="75"/>
      <c r="Y42" s="63" t="e">
        <f t="shared" si="7"/>
        <v>#DIV/0!</v>
      </c>
      <c r="Z42" s="75"/>
      <c r="AA42" s="75"/>
      <c r="AB42" s="63" t="e">
        <f t="shared" si="8"/>
        <v>#DIV/0!</v>
      </c>
      <c r="AC42" s="75"/>
      <c r="AD42" s="75"/>
      <c r="AE42" s="63" t="e">
        <f t="shared" si="9"/>
        <v>#DIV/0!</v>
      </c>
      <c r="AF42" s="75"/>
      <c r="AG42" s="75"/>
      <c r="AH42" s="63" t="e">
        <f t="shared" si="10"/>
        <v>#DIV/0!</v>
      </c>
      <c r="AI42" s="75"/>
      <c r="AJ42" s="75"/>
      <c r="AK42" s="63" t="e">
        <f t="shared" si="11"/>
        <v>#DIV/0!</v>
      </c>
      <c r="AL42" s="76"/>
      <c r="AM42" s="76"/>
      <c r="AN42" s="63" t="e">
        <f t="shared" si="12"/>
        <v>#DIV/0!</v>
      </c>
      <c r="AO42" s="75"/>
      <c r="AP42" s="75"/>
      <c r="AQ42" s="63" t="e">
        <f t="shared" si="13"/>
        <v>#DIV/0!</v>
      </c>
      <c r="AR42" s="75"/>
      <c r="AS42" s="75"/>
      <c r="AT42" s="63" t="e">
        <f t="shared" si="14"/>
        <v>#DIV/0!</v>
      </c>
      <c r="AU42" s="65">
        <f t="shared" si="1"/>
        <v>0</v>
      </c>
      <c r="AV42" s="65">
        <f t="shared" si="1"/>
        <v>0</v>
      </c>
      <c r="AW42" s="65">
        <f t="shared" si="1"/>
        <v>23.49047</v>
      </c>
      <c r="AX42" s="66" t="e">
        <f t="shared" si="15"/>
        <v>#DIV/0!</v>
      </c>
      <c r="BD42" s="67">
        <f t="shared" si="16"/>
        <v>0</v>
      </c>
      <c r="BE42" s="67">
        <f t="shared" si="17"/>
        <v>0</v>
      </c>
      <c r="BF42" s="67">
        <f t="shared" si="17"/>
        <v>23.49047</v>
      </c>
      <c r="BG42" s="68" t="e">
        <f t="shared" si="18"/>
        <v>#DIV/0!</v>
      </c>
    </row>
    <row r="43" spans="1:59" s="26" customFormat="1" ht="25.5" customHeight="1">
      <c r="A43" s="9" t="s">
        <v>196</v>
      </c>
      <c r="B43" s="95" t="s">
        <v>197</v>
      </c>
      <c r="C43" s="93"/>
      <c r="D43" s="93"/>
      <c r="E43" s="93"/>
      <c r="F43" s="94" t="e">
        <f>E43/D43*100</f>
        <v>#DIV/0!</v>
      </c>
      <c r="G43" s="72">
        <f t="shared" si="0"/>
        <v>0</v>
      </c>
      <c r="H43" s="72">
        <f t="shared" si="20"/>
        <v>0</v>
      </c>
      <c r="I43" s="72">
        <f t="shared" si="2"/>
        <v>0.86606</v>
      </c>
      <c r="J43" s="73" t="e">
        <f t="shared" si="21"/>
        <v>#DIV/0!</v>
      </c>
      <c r="K43" s="74"/>
      <c r="L43" s="74"/>
      <c r="M43" s="63" t="e">
        <f t="shared" si="3"/>
        <v>#DIV/0!</v>
      </c>
      <c r="N43" s="75"/>
      <c r="O43" s="75"/>
      <c r="P43" s="63" t="e">
        <f t="shared" si="4"/>
        <v>#DIV/0!</v>
      </c>
      <c r="Q43" s="412">
        <v>0</v>
      </c>
      <c r="R43" s="412">
        <v>0.86606</v>
      </c>
      <c r="S43" s="413" t="s">
        <v>428</v>
      </c>
      <c r="T43" s="75"/>
      <c r="U43" s="75"/>
      <c r="V43" s="63" t="e">
        <f t="shared" si="6"/>
        <v>#DIV/0!</v>
      </c>
      <c r="W43" s="75"/>
      <c r="X43" s="75"/>
      <c r="Y43" s="63" t="e">
        <f t="shared" si="7"/>
        <v>#DIV/0!</v>
      </c>
      <c r="Z43" s="75"/>
      <c r="AA43" s="75"/>
      <c r="AB43" s="63" t="e">
        <f t="shared" si="8"/>
        <v>#DIV/0!</v>
      </c>
      <c r="AC43" s="75"/>
      <c r="AD43" s="75"/>
      <c r="AE43" s="63" t="e">
        <f t="shared" si="9"/>
        <v>#DIV/0!</v>
      </c>
      <c r="AF43" s="75"/>
      <c r="AG43" s="75"/>
      <c r="AH43" s="63" t="e">
        <f t="shared" si="10"/>
        <v>#DIV/0!</v>
      </c>
      <c r="AI43" s="75"/>
      <c r="AJ43" s="75"/>
      <c r="AK43" s="63" t="e">
        <f t="shared" si="11"/>
        <v>#DIV/0!</v>
      </c>
      <c r="AL43" s="76"/>
      <c r="AM43" s="76"/>
      <c r="AN43" s="63" t="e">
        <f t="shared" si="12"/>
        <v>#DIV/0!</v>
      </c>
      <c r="AO43" s="75"/>
      <c r="AP43" s="75"/>
      <c r="AQ43" s="63" t="e">
        <f t="shared" si="13"/>
        <v>#DIV/0!</v>
      </c>
      <c r="AR43" s="75"/>
      <c r="AS43" s="75"/>
      <c r="AT43" s="63" t="e">
        <f t="shared" si="14"/>
        <v>#DIV/0!</v>
      </c>
      <c r="AU43" s="65">
        <f t="shared" si="1"/>
        <v>0</v>
      </c>
      <c r="AV43" s="65">
        <f t="shared" si="1"/>
        <v>0</v>
      </c>
      <c r="AW43" s="65">
        <f t="shared" si="1"/>
        <v>0.86606</v>
      </c>
      <c r="AX43" s="66" t="e">
        <f t="shared" si="15"/>
        <v>#DIV/0!</v>
      </c>
      <c r="BD43" s="67">
        <f t="shared" si="16"/>
        <v>0</v>
      </c>
      <c r="BE43" s="67">
        <f t="shared" si="17"/>
        <v>0</v>
      </c>
      <c r="BF43" s="67">
        <f t="shared" si="17"/>
        <v>0.86606</v>
      </c>
      <c r="BG43" s="68" t="e">
        <f t="shared" si="18"/>
        <v>#DIV/0!</v>
      </c>
    </row>
    <row r="44" spans="1:59" ht="30" customHeight="1">
      <c r="A44" s="3" t="s">
        <v>56</v>
      </c>
      <c r="B44" s="3" t="s">
        <v>57</v>
      </c>
      <c r="C44" s="96">
        <f>C45+C113+C119+C123</f>
        <v>0</v>
      </c>
      <c r="D44" s="96">
        <f>D45+D113+D119+D123</f>
        <v>0</v>
      </c>
      <c r="E44" s="96">
        <f>E45+E113+E119+E123</f>
        <v>0</v>
      </c>
      <c r="F44" s="97" t="e">
        <f>E44/D44*100</f>
        <v>#DIV/0!</v>
      </c>
      <c r="G44" s="98">
        <f t="shared" si="0"/>
        <v>105454.23002</v>
      </c>
      <c r="H44" s="99">
        <f t="shared" si="20"/>
        <v>105454.23002</v>
      </c>
      <c r="I44" s="99">
        <f t="shared" si="2"/>
        <v>105454.23002</v>
      </c>
      <c r="J44" s="100">
        <f t="shared" si="21"/>
        <v>100</v>
      </c>
      <c r="K44" s="101">
        <f>K45+K113+K119+K123</f>
        <v>0</v>
      </c>
      <c r="L44" s="101">
        <f>L45+L113+L119+L123</f>
        <v>0</v>
      </c>
      <c r="M44" s="63" t="e">
        <f t="shared" si="3"/>
        <v>#DIV/0!</v>
      </c>
      <c r="N44" s="101">
        <f>N45+N113+N119+N123</f>
        <v>0</v>
      </c>
      <c r="O44" s="101">
        <f>O45+O113+O119+O123</f>
        <v>0</v>
      </c>
      <c r="P44" s="63" t="e">
        <f t="shared" si="4"/>
        <v>#DIV/0!</v>
      </c>
      <c r="Q44" s="96">
        <f>Q45+Q113+Q119+Q123</f>
        <v>105454.23002</v>
      </c>
      <c r="R44" s="96">
        <f>R45+R113+R119+R123</f>
        <v>105454.23002</v>
      </c>
      <c r="S44" s="413">
        <f t="shared" si="5"/>
        <v>100</v>
      </c>
      <c r="T44" s="101">
        <f>T45+T113+T119+T123</f>
        <v>0</v>
      </c>
      <c r="U44" s="101">
        <f>U45+U113+U119+U123</f>
        <v>0</v>
      </c>
      <c r="V44" s="63" t="e">
        <f t="shared" si="6"/>
        <v>#DIV/0!</v>
      </c>
      <c r="W44" s="101">
        <f>W45+W113+W119+W123</f>
        <v>0</v>
      </c>
      <c r="X44" s="101">
        <f>X45+X113+X119+X123</f>
        <v>0</v>
      </c>
      <c r="Y44" s="63" t="e">
        <f t="shared" si="7"/>
        <v>#DIV/0!</v>
      </c>
      <c r="Z44" s="101">
        <f>Z45+Z113+Z119+Z123</f>
        <v>0</v>
      </c>
      <c r="AA44" s="101">
        <f>AA45+AA113+AA119+AA123</f>
        <v>0</v>
      </c>
      <c r="AB44" s="63" t="e">
        <f t="shared" si="8"/>
        <v>#DIV/0!</v>
      </c>
      <c r="AC44" s="101">
        <f>AC45+AC113+AC119+AC123</f>
        <v>0</v>
      </c>
      <c r="AD44" s="101">
        <f>AD45+AD113+AD119+AD123</f>
        <v>0</v>
      </c>
      <c r="AE44" s="63" t="e">
        <f t="shared" si="9"/>
        <v>#DIV/0!</v>
      </c>
      <c r="AF44" s="101">
        <f>AF45+AF113+AF119+AF123</f>
        <v>0</v>
      </c>
      <c r="AG44" s="101">
        <f>AG45+AG113+AG119+AG123</f>
        <v>0</v>
      </c>
      <c r="AH44" s="63" t="e">
        <f t="shared" si="10"/>
        <v>#DIV/0!</v>
      </c>
      <c r="AI44" s="101">
        <f>AI45+AI113+AI119+AI123</f>
        <v>0</v>
      </c>
      <c r="AJ44" s="101">
        <f>AJ45+AJ113+AJ119+AJ123</f>
        <v>0</v>
      </c>
      <c r="AK44" s="63" t="e">
        <f t="shared" si="11"/>
        <v>#DIV/0!</v>
      </c>
      <c r="AL44" s="102">
        <f>AL45+AL113+AL119+AL123</f>
        <v>0</v>
      </c>
      <c r="AM44" s="102">
        <f>AM45+AM113+AM119+AM123</f>
        <v>0</v>
      </c>
      <c r="AN44" s="63" t="e">
        <f t="shared" si="12"/>
        <v>#DIV/0!</v>
      </c>
      <c r="AO44" s="101">
        <f>AO45+AO113+AO119+AO123</f>
        <v>0</v>
      </c>
      <c r="AP44" s="101">
        <f>AP45+AP113+AP119+AP123</f>
        <v>0</v>
      </c>
      <c r="AQ44" s="63" t="e">
        <f t="shared" si="13"/>
        <v>#DIV/0!</v>
      </c>
      <c r="AR44" s="101">
        <f>AR45+AR113+AR119+AR123</f>
        <v>0</v>
      </c>
      <c r="AS44" s="101">
        <f>AS45+AS113+AS119+AS123</f>
        <v>0</v>
      </c>
      <c r="AT44" s="63" t="e">
        <f t="shared" si="14"/>
        <v>#DIV/0!</v>
      </c>
      <c r="AU44" s="65">
        <f t="shared" si="1"/>
        <v>105454.23002</v>
      </c>
      <c r="AV44" s="65">
        <f t="shared" si="1"/>
        <v>105454.23002</v>
      </c>
      <c r="AW44" s="65">
        <f t="shared" si="1"/>
        <v>105454.23002</v>
      </c>
      <c r="AX44" s="66">
        <f t="shared" si="15"/>
        <v>100</v>
      </c>
      <c r="BD44" s="67">
        <f t="shared" si="16"/>
        <v>105454.23002</v>
      </c>
      <c r="BE44" s="67">
        <f t="shared" si="17"/>
        <v>105454.23002</v>
      </c>
      <c r="BF44" s="67">
        <f t="shared" si="17"/>
        <v>105454.23002</v>
      </c>
      <c r="BG44" s="68">
        <f t="shared" si="18"/>
        <v>100</v>
      </c>
    </row>
    <row r="45" spans="1:59" s="108" customFormat="1" ht="60" customHeight="1">
      <c r="A45" s="316" t="s">
        <v>58</v>
      </c>
      <c r="B45" s="317" t="s">
        <v>51</v>
      </c>
      <c r="C45" s="103">
        <f>C46+C60+C86+C102</f>
        <v>0</v>
      </c>
      <c r="D45" s="103">
        <f>D46+D60+D86+D102</f>
        <v>0</v>
      </c>
      <c r="E45" s="103">
        <f>E46+E60+E86+E102</f>
        <v>0</v>
      </c>
      <c r="F45" s="94" t="e">
        <f t="shared" si="19"/>
        <v>#DIV/0!</v>
      </c>
      <c r="G45" s="72">
        <f t="shared" si="0"/>
        <v>105500.2</v>
      </c>
      <c r="H45" s="72">
        <f t="shared" si="20"/>
        <v>105500.2</v>
      </c>
      <c r="I45" s="72">
        <f t="shared" si="2"/>
        <v>105500.2</v>
      </c>
      <c r="J45" s="104">
        <f t="shared" si="21"/>
        <v>100</v>
      </c>
      <c r="K45" s="105">
        <f>K46+K60+K86+K102</f>
        <v>0</v>
      </c>
      <c r="L45" s="106">
        <f>L46+L60+L86+L102</f>
        <v>0</v>
      </c>
      <c r="M45" s="63" t="e">
        <f t="shared" si="3"/>
        <v>#DIV/0!</v>
      </c>
      <c r="N45" s="106">
        <f>N46+N60+N86+N102</f>
        <v>0</v>
      </c>
      <c r="O45" s="106">
        <f>O46+O60+O86+O102</f>
        <v>0</v>
      </c>
      <c r="P45" s="63" t="e">
        <f t="shared" si="4"/>
        <v>#DIV/0!</v>
      </c>
      <c r="Q45" s="415">
        <f>Q46+Q60+Q86+Q102</f>
        <v>105500.2</v>
      </c>
      <c r="R45" s="415">
        <f>R46+R60+R86+R102</f>
        <v>105500.2</v>
      </c>
      <c r="S45" s="413">
        <f t="shared" si="5"/>
        <v>100</v>
      </c>
      <c r="T45" s="106">
        <f>T46+T60+T86+T102</f>
        <v>0</v>
      </c>
      <c r="U45" s="106">
        <f>U46+U60+U86+U102</f>
        <v>0</v>
      </c>
      <c r="V45" s="63" t="e">
        <f t="shared" si="6"/>
        <v>#DIV/0!</v>
      </c>
      <c r="W45" s="106">
        <f>W46+W60+W86+W102</f>
        <v>0</v>
      </c>
      <c r="X45" s="106">
        <f>X46+X60+X86+X102</f>
        <v>0</v>
      </c>
      <c r="Y45" s="63" t="e">
        <f t="shared" si="7"/>
        <v>#DIV/0!</v>
      </c>
      <c r="Z45" s="106">
        <f>Z46+Z60+Z86+Z102</f>
        <v>0</v>
      </c>
      <c r="AA45" s="106">
        <f>AA46+AA60+AA86+AA102</f>
        <v>0</v>
      </c>
      <c r="AB45" s="63" t="e">
        <f t="shared" si="8"/>
        <v>#DIV/0!</v>
      </c>
      <c r="AC45" s="106">
        <f>AC46+AC60+AC86+AC102</f>
        <v>0</v>
      </c>
      <c r="AD45" s="106">
        <f>AD46+AD60+AD86+AD102</f>
        <v>0</v>
      </c>
      <c r="AE45" s="63" t="e">
        <f t="shared" si="9"/>
        <v>#DIV/0!</v>
      </c>
      <c r="AF45" s="106">
        <f>AF46+AF60+AF86+AF102</f>
        <v>0</v>
      </c>
      <c r="AG45" s="106">
        <f>AG46+AG60+AG86+AG102</f>
        <v>0</v>
      </c>
      <c r="AH45" s="63" t="e">
        <f t="shared" si="10"/>
        <v>#DIV/0!</v>
      </c>
      <c r="AI45" s="106">
        <f>AI46+AI60+AI86+AI102</f>
        <v>0</v>
      </c>
      <c r="AJ45" s="106">
        <f>AJ46+AJ60+AJ86+AJ102</f>
        <v>0</v>
      </c>
      <c r="AK45" s="63" t="e">
        <f t="shared" si="11"/>
        <v>#DIV/0!</v>
      </c>
      <c r="AL45" s="107">
        <f>AL46+AL60+AL86+AL102</f>
        <v>0</v>
      </c>
      <c r="AM45" s="107">
        <f>AM46+AM60+AM86+AM102</f>
        <v>0</v>
      </c>
      <c r="AN45" s="63" t="e">
        <f t="shared" si="12"/>
        <v>#DIV/0!</v>
      </c>
      <c r="AO45" s="106">
        <f>AO46+AO60+AO86+AO102</f>
        <v>0</v>
      </c>
      <c r="AP45" s="106">
        <f>AP46+AP60+AP86+AP102</f>
        <v>0</v>
      </c>
      <c r="AQ45" s="63" t="e">
        <f t="shared" si="13"/>
        <v>#DIV/0!</v>
      </c>
      <c r="AR45" s="106">
        <f>AR46+AR60+AR86+AR102</f>
        <v>0</v>
      </c>
      <c r="AS45" s="106">
        <f>AS46+AS60+AS86+AS102</f>
        <v>0</v>
      </c>
      <c r="AT45" s="63" t="e">
        <f t="shared" si="14"/>
        <v>#DIV/0!</v>
      </c>
      <c r="AU45" s="65">
        <f t="shared" si="1"/>
        <v>105500.2</v>
      </c>
      <c r="AV45" s="65">
        <f t="shared" si="1"/>
        <v>105500.2</v>
      </c>
      <c r="AW45" s="65">
        <f t="shared" si="1"/>
        <v>105500.2</v>
      </c>
      <c r="AX45" s="66">
        <f t="shared" si="15"/>
        <v>100</v>
      </c>
      <c r="BD45" s="67">
        <f t="shared" si="16"/>
        <v>105500.2</v>
      </c>
      <c r="BE45" s="67">
        <f t="shared" si="17"/>
        <v>105500.2</v>
      </c>
      <c r="BF45" s="67">
        <f t="shared" si="17"/>
        <v>105500.2</v>
      </c>
      <c r="BG45" s="68">
        <f t="shared" si="18"/>
        <v>100</v>
      </c>
    </row>
    <row r="46" spans="1:59" s="108" customFormat="1" ht="43.5" customHeight="1">
      <c r="A46" s="316" t="s">
        <v>291</v>
      </c>
      <c r="B46" s="317" t="s">
        <v>198</v>
      </c>
      <c r="C46" s="103">
        <f>C47+C51+C53+C56</f>
        <v>0</v>
      </c>
      <c r="D46" s="103">
        <f>D47+D51+D53+D56</f>
        <v>0</v>
      </c>
      <c r="E46" s="103">
        <f>E47+E51+E53+E56</f>
        <v>0</v>
      </c>
      <c r="F46" s="94" t="e">
        <f t="shared" si="19"/>
        <v>#DIV/0!</v>
      </c>
      <c r="G46" s="72">
        <f t="shared" si="0"/>
        <v>38454.7</v>
      </c>
      <c r="H46" s="72">
        <f t="shared" si="20"/>
        <v>38454.7</v>
      </c>
      <c r="I46" s="72">
        <f t="shared" si="2"/>
        <v>38454.7</v>
      </c>
      <c r="J46" s="104">
        <f t="shared" si="21"/>
        <v>100</v>
      </c>
      <c r="K46" s="105">
        <f>K47+K51+K53+K56</f>
        <v>0</v>
      </c>
      <c r="L46" s="106">
        <f>L47+L51+L53+L56</f>
        <v>0</v>
      </c>
      <c r="M46" s="63" t="e">
        <f t="shared" si="3"/>
        <v>#DIV/0!</v>
      </c>
      <c r="N46" s="106">
        <f>N47+N51+N53+N56</f>
        <v>0</v>
      </c>
      <c r="O46" s="106">
        <f>O47+O51+O53+O56</f>
        <v>0</v>
      </c>
      <c r="P46" s="63" t="e">
        <f t="shared" si="4"/>
        <v>#DIV/0!</v>
      </c>
      <c r="Q46" s="415">
        <f>Q47+Q51+Q53+Q56</f>
        <v>38454.7</v>
      </c>
      <c r="R46" s="415">
        <f>R47+R51+R53+R56</f>
        <v>38454.7</v>
      </c>
      <c r="S46" s="411">
        <f t="shared" si="5"/>
        <v>100</v>
      </c>
      <c r="T46" s="106">
        <f>T47+T51+T53+T56</f>
        <v>0</v>
      </c>
      <c r="U46" s="106">
        <f>U47+U51+U53+U56</f>
        <v>0</v>
      </c>
      <c r="V46" s="63" t="e">
        <f t="shared" si="6"/>
        <v>#DIV/0!</v>
      </c>
      <c r="W46" s="106">
        <f>W47+W51+W53+W56</f>
        <v>0</v>
      </c>
      <c r="X46" s="106">
        <f>X47+X51+X53+X56</f>
        <v>0</v>
      </c>
      <c r="Y46" s="63" t="e">
        <f t="shared" si="7"/>
        <v>#DIV/0!</v>
      </c>
      <c r="Z46" s="106">
        <f>Z47+Z51+Z53+Z56</f>
        <v>0</v>
      </c>
      <c r="AA46" s="106">
        <f>AA47+AA51+AA53+AA56</f>
        <v>0</v>
      </c>
      <c r="AB46" s="63" t="e">
        <f t="shared" si="8"/>
        <v>#DIV/0!</v>
      </c>
      <c r="AC46" s="106">
        <f>AC47+AC51+AC53+AC56</f>
        <v>0</v>
      </c>
      <c r="AD46" s="106">
        <f>AD47+AD51+AD53+AD56</f>
        <v>0</v>
      </c>
      <c r="AE46" s="63" t="e">
        <f t="shared" si="9"/>
        <v>#DIV/0!</v>
      </c>
      <c r="AF46" s="106">
        <f>AF47+AF51+AF53+AF56</f>
        <v>0</v>
      </c>
      <c r="AG46" s="106">
        <f>AG47+AG51+AG53+AG56</f>
        <v>0</v>
      </c>
      <c r="AH46" s="63" t="e">
        <f t="shared" si="10"/>
        <v>#DIV/0!</v>
      </c>
      <c r="AI46" s="106">
        <f>AI47+AI51+AI53+AI56</f>
        <v>0</v>
      </c>
      <c r="AJ46" s="106">
        <f>AJ47+AJ51+AJ53+AJ56</f>
        <v>0</v>
      </c>
      <c r="AK46" s="63" t="e">
        <f t="shared" si="11"/>
        <v>#DIV/0!</v>
      </c>
      <c r="AL46" s="107">
        <f>AL47+AL51+AL53+AL56</f>
        <v>0</v>
      </c>
      <c r="AM46" s="107">
        <f>AM47+AM51+AM53+AM56</f>
        <v>0</v>
      </c>
      <c r="AN46" s="63" t="e">
        <f t="shared" si="12"/>
        <v>#DIV/0!</v>
      </c>
      <c r="AO46" s="106">
        <f>AO47+AO51+AO53+AO56</f>
        <v>0</v>
      </c>
      <c r="AP46" s="106">
        <f>AP47+AP51+AP53+AP56</f>
        <v>0</v>
      </c>
      <c r="AQ46" s="63" t="e">
        <f t="shared" si="13"/>
        <v>#DIV/0!</v>
      </c>
      <c r="AR46" s="106">
        <f>AR47+AR51+AR53+AR56</f>
        <v>0</v>
      </c>
      <c r="AS46" s="106">
        <f>AS47+AS51+AS53+AS56</f>
        <v>0</v>
      </c>
      <c r="AT46" s="63" t="e">
        <f t="shared" si="14"/>
        <v>#DIV/0!</v>
      </c>
      <c r="AU46" s="65">
        <f t="shared" si="1"/>
        <v>38454.7</v>
      </c>
      <c r="AV46" s="65">
        <f t="shared" si="1"/>
        <v>38454.7</v>
      </c>
      <c r="AW46" s="65">
        <f t="shared" si="1"/>
        <v>38454.7</v>
      </c>
      <c r="AX46" s="66">
        <f t="shared" si="15"/>
        <v>100</v>
      </c>
      <c r="BD46" s="67">
        <f t="shared" si="16"/>
        <v>38454.7</v>
      </c>
      <c r="BE46" s="67">
        <f t="shared" si="17"/>
        <v>38454.7</v>
      </c>
      <c r="BF46" s="67">
        <f t="shared" si="17"/>
        <v>38454.7</v>
      </c>
      <c r="BG46" s="68">
        <f t="shared" si="18"/>
        <v>100</v>
      </c>
    </row>
    <row r="47" spans="1:59" s="26" customFormat="1" ht="35.25" customHeight="1">
      <c r="A47" s="13" t="s">
        <v>292</v>
      </c>
      <c r="B47" s="185" t="s">
        <v>52</v>
      </c>
      <c r="C47" s="109">
        <f>C48+C49+C50</f>
        <v>0</v>
      </c>
      <c r="D47" s="109">
        <f>D48+D49+D50</f>
        <v>0</v>
      </c>
      <c r="E47" s="109">
        <f>E48+E49+E50</f>
        <v>0</v>
      </c>
      <c r="F47" s="94" t="e">
        <f t="shared" si="19"/>
        <v>#DIV/0!</v>
      </c>
      <c r="G47" s="72">
        <f t="shared" si="0"/>
        <v>37923.6</v>
      </c>
      <c r="H47" s="72">
        <f t="shared" si="20"/>
        <v>37923.6</v>
      </c>
      <c r="I47" s="72">
        <f t="shared" si="2"/>
        <v>37923.6</v>
      </c>
      <c r="J47" s="104">
        <f t="shared" si="21"/>
        <v>100</v>
      </c>
      <c r="K47" s="110">
        <f>K48+K49+K50</f>
        <v>0</v>
      </c>
      <c r="L47" s="110">
        <f>L48+L49+L50</f>
        <v>0</v>
      </c>
      <c r="M47" s="63" t="e">
        <f t="shared" si="3"/>
        <v>#DIV/0!</v>
      </c>
      <c r="N47" s="110">
        <f>N48+N49+N50</f>
        <v>0</v>
      </c>
      <c r="O47" s="110">
        <f>O48+O49+O50</f>
        <v>0</v>
      </c>
      <c r="P47" s="63" t="e">
        <f t="shared" si="4"/>
        <v>#DIV/0!</v>
      </c>
      <c r="Q47" s="416">
        <f>Q48+Q49+Q50</f>
        <v>37923.6</v>
      </c>
      <c r="R47" s="416">
        <f>R48+R49+R50</f>
        <v>37923.6</v>
      </c>
      <c r="S47" s="413">
        <f t="shared" si="5"/>
        <v>100</v>
      </c>
      <c r="T47" s="111">
        <f>T48+T49+T50</f>
        <v>0</v>
      </c>
      <c r="U47" s="111">
        <f>U48+U49+U50</f>
        <v>0</v>
      </c>
      <c r="V47" s="63" t="e">
        <f t="shared" si="6"/>
        <v>#DIV/0!</v>
      </c>
      <c r="W47" s="111">
        <f>W48+W49+W50</f>
        <v>0</v>
      </c>
      <c r="X47" s="111">
        <f>X48+X49+X50</f>
        <v>0</v>
      </c>
      <c r="Y47" s="63" t="e">
        <f t="shared" si="7"/>
        <v>#DIV/0!</v>
      </c>
      <c r="Z47" s="111">
        <f>Z48+Z49+Z50</f>
        <v>0</v>
      </c>
      <c r="AA47" s="111">
        <f>AA48+AA49+AA50</f>
        <v>0</v>
      </c>
      <c r="AB47" s="63" t="e">
        <f t="shared" si="8"/>
        <v>#DIV/0!</v>
      </c>
      <c r="AC47" s="111">
        <f>AC48+AC49+AC50</f>
        <v>0</v>
      </c>
      <c r="AD47" s="111">
        <f>AD48+AD49+AD50</f>
        <v>0</v>
      </c>
      <c r="AE47" s="63" t="e">
        <f t="shared" si="9"/>
        <v>#DIV/0!</v>
      </c>
      <c r="AF47" s="111">
        <f>AF48+AF49+AF50</f>
        <v>0</v>
      </c>
      <c r="AG47" s="111">
        <f>AG48+AG49+AG50</f>
        <v>0</v>
      </c>
      <c r="AH47" s="63" t="e">
        <f t="shared" si="10"/>
        <v>#DIV/0!</v>
      </c>
      <c r="AI47" s="111">
        <f>AI48+AI49+AI50</f>
        <v>0</v>
      </c>
      <c r="AJ47" s="111">
        <f>AJ48+AJ49+AJ50</f>
        <v>0</v>
      </c>
      <c r="AK47" s="63" t="e">
        <f t="shared" si="11"/>
        <v>#DIV/0!</v>
      </c>
      <c r="AL47" s="112">
        <f>AL48+AL49+AL50</f>
        <v>0</v>
      </c>
      <c r="AM47" s="112">
        <f>AM48+AM49+AM50</f>
        <v>0</v>
      </c>
      <c r="AN47" s="63" t="e">
        <f t="shared" si="12"/>
        <v>#DIV/0!</v>
      </c>
      <c r="AO47" s="111">
        <f>AO48+AO49+AO50</f>
        <v>0</v>
      </c>
      <c r="AP47" s="111">
        <f>AP48+AP49+AP50</f>
        <v>0</v>
      </c>
      <c r="AQ47" s="63" t="e">
        <f t="shared" si="13"/>
        <v>#DIV/0!</v>
      </c>
      <c r="AR47" s="111">
        <f>AR48+AR49+AR50</f>
        <v>0</v>
      </c>
      <c r="AS47" s="111">
        <f>AS48+AS49+AS50</f>
        <v>0</v>
      </c>
      <c r="AT47" s="63" t="e">
        <f t="shared" si="14"/>
        <v>#DIV/0!</v>
      </c>
      <c r="AU47" s="65">
        <f t="shared" si="1"/>
        <v>37923.6</v>
      </c>
      <c r="AV47" s="65">
        <f t="shared" si="1"/>
        <v>37923.6</v>
      </c>
      <c r="AW47" s="65">
        <f t="shared" si="1"/>
        <v>37923.6</v>
      </c>
      <c r="AX47" s="66">
        <f t="shared" si="15"/>
        <v>100</v>
      </c>
      <c r="BD47" s="67">
        <f t="shared" si="16"/>
        <v>37923.6</v>
      </c>
      <c r="BE47" s="67">
        <f t="shared" si="17"/>
        <v>37923.6</v>
      </c>
      <c r="BF47" s="67">
        <f t="shared" si="17"/>
        <v>37923.6</v>
      </c>
      <c r="BG47" s="68">
        <f t="shared" si="18"/>
        <v>100</v>
      </c>
    </row>
    <row r="48" spans="1:59" s="26" customFormat="1" ht="60.75" customHeight="1" hidden="1">
      <c r="A48" s="13" t="s">
        <v>293</v>
      </c>
      <c r="B48" s="185" t="s">
        <v>377</v>
      </c>
      <c r="C48" s="113"/>
      <c r="D48" s="109"/>
      <c r="E48" s="109"/>
      <c r="F48" s="94" t="e">
        <f t="shared" si="19"/>
        <v>#DIV/0!</v>
      </c>
      <c r="G48" s="72">
        <f t="shared" si="0"/>
        <v>0</v>
      </c>
      <c r="H48" s="72">
        <f t="shared" si="20"/>
        <v>0</v>
      </c>
      <c r="I48" s="72">
        <f t="shared" si="2"/>
        <v>0</v>
      </c>
      <c r="J48" s="104" t="e">
        <f t="shared" si="21"/>
        <v>#DIV/0!</v>
      </c>
      <c r="K48" s="114"/>
      <c r="L48" s="114"/>
      <c r="M48" s="63" t="e">
        <f t="shared" si="3"/>
        <v>#DIV/0!</v>
      </c>
      <c r="N48" s="114"/>
      <c r="O48" s="114"/>
      <c r="P48" s="63" t="e">
        <f t="shared" si="4"/>
        <v>#DIV/0!</v>
      </c>
      <c r="Q48" s="417"/>
      <c r="R48" s="417"/>
      <c r="S48" s="413" t="e">
        <f t="shared" si="5"/>
        <v>#DIV/0!</v>
      </c>
      <c r="T48" s="114"/>
      <c r="U48" s="114"/>
      <c r="V48" s="63" t="e">
        <f t="shared" si="6"/>
        <v>#DIV/0!</v>
      </c>
      <c r="W48" s="111"/>
      <c r="X48" s="111"/>
      <c r="Y48" s="63" t="e">
        <f t="shared" si="7"/>
        <v>#DIV/0!</v>
      </c>
      <c r="Z48" s="111"/>
      <c r="AA48" s="111"/>
      <c r="AB48" s="63" t="e">
        <f t="shared" si="8"/>
        <v>#DIV/0!</v>
      </c>
      <c r="AC48" s="111"/>
      <c r="AD48" s="111"/>
      <c r="AE48" s="63" t="e">
        <f t="shared" si="9"/>
        <v>#DIV/0!</v>
      </c>
      <c r="AF48" s="111"/>
      <c r="AG48" s="111"/>
      <c r="AH48" s="63" t="e">
        <f t="shared" si="10"/>
        <v>#DIV/0!</v>
      </c>
      <c r="AI48" s="111"/>
      <c r="AJ48" s="111"/>
      <c r="AK48" s="63" t="e">
        <f t="shared" si="11"/>
        <v>#DIV/0!</v>
      </c>
      <c r="AL48" s="112"/>
      <c r="AM48" s="112"/>
      <c r="AN48" s="63" t="e">
        <f t="shared" si="12"/>
        <v>#DIV/0!</v>
      </c>
      <c r="AO48" s="111"/>
      <c r="AP48" s="111"/>
      <c r="AQ48" s="63" t="e">
        <f t="shared" si="13"/>
        <v>#DIV/0!</v>
      </c>
      <c r="AR48" s="111"/>
      <c r="AS48" s="111"/>
      <c r="AT48" s="63" t="e">
        <f t="shared" si="14"/>
        <v>#DIV/0!</v>
      </c>
      <c r="AU48" s="65">
        <f t="shared" si="1"/>
        <v>0</v>
      </c>
      <c r="AV48" s="65">
        <f t="shared" si="1"/>
        <v>0</v>
      </c>
      <c r="AW48" s="65">
        <f t="shared" si="1"/>
        <v>0</v>
      </c>
      <c r="AX48" s="66" t="e">
        <f t="shared" si="15"/>
        <v>#DIV/0!</v>
      </c>
      <c r="BD48" s="67">
        <f t="shared" si="16"/>
        <v>0</v>
      </c>
      <c r="BE48" s="67">
        <f t="shared" si="17"/>
        <v>0</v>
      </c>
      <c r="BF48" s="67">
        <f t="shared" si="17"/>
        <v>0</v>
      </c>
      <c r="BG48" s="68" t="e">
        <f t="shared" si="18"/>
        <v>#DIV/0!</v>
      </c>
    </row>
    <row r="49" spans="1:59" s="27" customFormat="1" ht="59.25" customHeight="1" hidden="1">
      <c r="A49" s="318" t="s">
        <v>294</v>
      </c>
      <c r="B49" s="319" t="s">
        <v>378</v>
      </c>
      <c r="C49" s="115"/>
      <c r="D49" s="115"/>
      <c r="E49" s="109"/>
      <c r="F49" s="94" t="e">
        <f t="shared" si="19"/>
        <v>#DIV/0!</v>
      </c>
      <c r="G49" s="72">
        <f t="shared" si="0"/>
        <v>0</v>
      </c>
      <c r="H49" s="72">
        <f t="shared" si="20"/>
        <v>0</v>
      </c>
      <c r="I49" s="72">
        <f t="shared" si="2"/>
        <v>0</v>
      </c>
      <c r="J49" s="104" t="e">
        <f t="shared" si="21"/>
        <v>#DIV/0!</v>
      </c>
      <c r="K49" s="114"/>
      <c r="L49" s="114"/>
      <c r="M49" s="63" t="e">
        <f t="shared" si="3"/>
        <v>#DIV/0!</v>
      </c>
      <c r="N49" s="114"/>
      <c r="O49" s="114"/>
      <c r="P49" s="63" t="e">
        <f t="shared" si="4"/>
        <v>#DIV/0!</v>
      </c>
      <c r="Q49" s="417"/>
      <c r="R49" s="417"/>
      <c r="S49" s="413" t="e">
        <f t="shared" si="5"/>
        <v>#DIV/0!</v>
      </c>
      <c r="T49" s="116"/>
      <c r="U49" s="116"/>
      <c r="V49" s="63" t="e">
        <f>U49/T49*100</f>
        <v>#DIV/0!</v>
      </c>
      <c r="W49" s="116"/>
      <c r="X49" s="116"/>
      <c r="Y49" s="63" t="e">
        <f>X49/W49*100</f>
        <v>#DIV/0!</v>
      </c>
      <c r="Z49" s="116"/>
      <c r="AA49" s="116"/>
      <c r="AB49" s="63" t="e">
        <f t="shared" si="8"/>
        <v>#DIV/0!</v>
      </c>
      <c r="AC49" s="116"/>
      <c r="AD49" s="116"/>
      <c r="AE49" s="63" t="e">
        <f>AD49/AC49*100</f>
        <v>#DIV/0!</v>
      </c>
      <c r="AF49" s="116"/>
      <c r="AG49" s="116"/>
      <c r="AH49" s="63" t="e">
        <f>AG49/AF49*100</f>
        <v>#DIV/0!</v>
      </c>
      <c r="AI49" s="116"/>
      <c r="AJ49" s="116"/>
      <c r="AK49" s="63" t="e">
        <f>AJ49/AI49*100</f>
        <v>#DIV/0!</v>
      </c>
      <c r="AL49" s="117"/>
      <c r="AM49" s="117"/>
      <c r="AN49" s="63" t="e">
        <f>AM49/AL49*100</f>
        <v>#DIV/0!</v>
      </c>
      <c r="AO49" s="116"/>
      <c r="AP49" s="116"/>
      <c r="AQ49" s="63" t="e">
        <f>AP49/AO49*100</f>
        <v>#DIV/0!</v>
      </c>
      <c r="AR49" s="116"/>
      <c r="AS49" s="116"/>
      <c r="AT49" s="63" t="e">
        <f t="shared" si="14"/>
        <v>#DIV/0!</v>
      </c>
      <c r="AU49" s="65">
        <f t="shared" si="1"/>
        <v>0</v>
      </c>
      <c r="AV49" s="65">
        <f t="shared" si="1"/>
        <v>0</v>
      </c>
      <c r="AW49" s="65">
        <f t="shared" si="1"/>
        <v>0</v>
      </c>
      <c r="AX49" s="66" t="e">
        <f t="shared" si="15"/>
        <v>#DIV/0!</v>
      </c>
      <c r="BD49" s="67">
        <f t="shared" si="16"/>
        <v>0</v>
      </c>
      <c r="BE49" s="67">
        <f t="shared" si="17"/>
        <v>0</v>
      </c>
      <c r="BF49" s="67">
        <f t="shared" si="17"/>
        <v>0</v>
      </c>
      <c r="BG49" s="68" t="e">
        <f t="shared" si="18"/>
        <v>#DIV/0!</v>
      </c>
    </row>
    <row r="50" spans="1:59" s="27" customFormat="1" ht="59.25" customHeight="1">
      <c r="A50" s="320" t="s">
        <v>295</v>
      </c>
      <c r="B50" s="319" t="s">
        <v>379</v>
      </c>
      <c r="C50" s="115"/>
      <c r="D50" s="115"/>
      <c r="E50" s="115"/>
      <c r="F50" s="94" t="e">
        <f t="shared" si="19"/>
        <v>#DIV/0!</v>
      </c>
      <c r="G50" s="72">
        <f t="shared" si="0"/>
        <v>37923.6</v>
      </c>
      <c r="H50" s="72">
        <f t="shared" si="20"/>
        <v>37923.6</v>
      </c>
      <c r="I50" s="72">
        <f t="shared" si="2"/>
        <v>37923.6</v>
      </c>
      <c r="J50" s="104">
        <f t="shared" si="21"/>
        <v>100</v>
      </c>
      <c r="K50" s="121"/>
      <c r="L50" s="121"/>
      <c r="M50" s="63" t="e">
        <f t="shared" si="3"/>
        <v>#DIV/0!</v>
      </c>
      <c r="N50" s="121"/>
      <c r="O50" s="121"/>
      <c r="P50" s="63" t="e">
        <f t="shared" si="4"/>
        <v>#DIV/0!</v>
      </c>
      <c r="Q50" s="418">
        <v>37923.6</v>
      </c>
      <c r="R50" s="418">
        <v>37923.6</v>
      </c>
      <c r="S50" s="413">
        <f t="shared" si="5"/>
        <v>100</v>
      </c>
      <c r="T50" s="114"/>
      <c r="U50" s="114"/>
      <c r="V50" s="63" t="e">
        <f>U50/T50*100</f>
        <v>#DIV/0!</v>
      </c>
      <c r="W50" s="114"/>
      <c r="X50" s="114"/>
      <c r="Y50" s="63" t="e">
        <f>X50/W50*100</f>
        <v>#DIV/0!</v>
      </c>
      <c r="Z50" s="114"/>
      <c r="AA50" s="114"/>
      <c r="AB50" s="63" t="e">
        <f t="shared" si="8"/>
        <v>#DIV/0!</v>
      </c>
      <c r="AC50" s="114"/>
      <c r="AD50" s="114"/>
      <c r="AE50" s="63" t="e">
        <f>AD50/AC50*100</f>
        <v>#DIV/0!</v>
      </c>
      <c r="AF50" s="114"/>
      <c r="AG50" s="114"/>
      <c r="AH50" s="63" t="e">
        <f>AG50/AF50*100</f>
        <v>#DIV/0!</v>
      </c>
      <c r="AI50" s="114"/>
      <c r="AJ50" s="114"/>
      <c r="AK50" s="63" t="e">
        <f>AJ50/AI50*100</f>
        <v>#DIV/0!</v>
      </c>
      <c r="AL50" s="120"/>
      <c r="AM50" s="120"/>
      <c r="AN50" s="63" t="e">
        <f>AM50/AL50*100</f>
        <v>#DIV/0!</v>
      </c>
      <c r="AO50" s="114"/>
      <c r="AP50" s="114"/>
      <c r="AQ50" s="63" t="e">
        <f>AP50/AO50*100</f>
        <v>#DIV/0!</v>
      </c>
      <c r="AR50" s="114"/>
      <c r="AS50" s="114"/>
      <c r="AT50" s="63" t="e">
        <f t="shared" si="14"/>
        <v>#DIV/0!</v>
      </c>
      <c r="AU50" s="65">
        <f t="shared" si="1"/>
        <v>37923.6</v>
      </c>
      <c r="AV50" s="65">
        <f t="shared" si="1"/>
        <v>37923.6</v>
      </c>
      <c r="AW50" s="65">
        <f t="shared" si="1"/>
        <v>37923.6</v>
      </c>
      <c r="AX50" s="66">
        <f t="shared" si="15"/>
        <v>100</v>
      </c>
      <c r="BD50" s="67">
        <f t="shared" si="16"/>
        <v>37923.6</v>
      </c>
      <c r="BE50" s="67">
        <f t="shared" si="17"/>
        <v>37923.6</v>
      </c>
      <c r="BF50" s="67">
        <f t="shared" si="17"/>
        <v>37923.6</v>
      </c>
      <c r="BG50" s="68">
        <f t="shared" si="18"/>
        <v>100</v>
      </c>
    </row>
    <row r="51" spans="1:59" s="26" customFormat="1" ht="35.25" customHeight="1" hidden="1">
      <c r="A51" s="4" t="s">
        <v>296</v>
      </c>
      <c r="B51" s="185" t="s">
        <v>199</v>
      </c>
      <c r="C51" s="109">
        <f>C52</f>
        <v>0</v>
      </c>
      <c r="D51" s="109">
        <f>D52</f>
        <v>0</v>
      </c>
      <c r="E51" s="109">
        <f>E52</f>
        <v>0</v>
      </c>
      <c r="F51" s="94" t="e">
        <f t="shared" si="19"/>
        <v>#DIV/0!</v>
      </c>
      <c r="G51" s="72">
        <f aca="true" t="shared" si="22" ref="G51:G59">K51+N51+Q51+T51+W51+Z51+AC51+AF51+AI51+AL51+AO51+AR51</f>
        <v>0</v>
      </c>
      <c r="H51" s="72">
        <f>H52+H53+H54</f>
        <v>0</v>
      </c>
      <c r="I51" s="72">
        <f aca="true" t="shared" si="23" ref="I51:I59">L51+O51+R51+U51+X51+AA51+AD51+AG51+AJ51+AM51+AP51+AS51</f>
        <v>0</v>
      </c>
      <c r="J51" s="104" t="e">
        <f aca="true" t="shared" si="24" ref="J51:J59">I51/H51*100</f>
        <v>#DIV/0!</v>
      </c>
      <c r="K51" s="110">
        <f>K52</f>
        <v>0</v>
      </c>
      <c r="L51" s="110">
        <f>L52</f>
        <v>0</v>
      </c>
      <c r="M51" s="63" t="e">
        <f aca="true" t="shared" si="25" ref="M51:M59">L51/K51*100</f>
        <v>#DIV/0!</v>
      </c>
      <c r="N51" s="110">
        <f>N52</f>
        <v>0</v>
      </c>
      <c r="O51" s="110">
        <f>O52</f>
        <v>0</v>
      </c>
      <c r="P51" s="63" t="e">
        <f aca="true" t="shared" si="26" ref="P51:P59">O51/N51*100</f>
        <v>#DIV/0!</v>
      </c>
      <c r="Q51" s="416">
        <f>Q52</f>
        <v>0</v>
      </c>
      <c r="R51" s="416">
        <f>R52</f>
        <v>0</v>
      </c>
      <c r="S51" s="413" t="e">
        <f aca="true" t="shared" si="27" ref="S51:S59">R51/Q51*100</f>
        <v>#DIV/0!</v>
      </c>
      <c r="T51" s="111">
        <f>T52</f>
        <v>0</v>
      </c>
      <c r="U51" s="111">
        <f>U52</f>
        <v>0</v>
      </c>
      <c r="V51" s="63" t="e">
        <f aca="true" t="shared" si="28" ref="V51:V59">U51/T51*100</f>
        <v>#DIV/0!</v>
      </c>
      <c r="W51" s="111">
        <f>W52</f>
        <v>0</v>
      </c>
      <c r="X51" s="111">
        <f>X52</f>
        <v>0</v>
      </c>
      <c r="Y51" s="63" t="e">
        <f aca="true" t="shared" si="29" ref="Y51:Y59">X51/W51*100</f>
        <v>#DIV/0!</v>
      </c>
      <c r="Z51" s="111">
        <f>Z52</f>
        <v>0</v>
      </c>
      <c r="AA51" s="111">
        <f>AA52</f>
        <v>0</v>
      </c>
      <c r="AB51" s="63" t="e">
        <f aca="true" t="shared" si="30" ref="AB51:AB59">AA51/Z51*100</f>
        <v>#DIV/0!</v>
      </c>
      <c r="AC51" s="111">
        <f>AC52</f>
        <v>0</v>
      </c>
      <c r="AD51" s="111">
        <f>AD52</f>
        <v>0</v>
      </c>
      <c r="AE51" s="63" t="e">
        <f aca="true" t="shared" si="31" ref="AE51:AE59">AD51/AC51*100</f>
        <v>#DIV/0!</v>
      </c>
      <c r="AF51" s="111">
        <f>AF52</f>
        <v>0</v>
      </c>
      <c r="AG51" s="111">
        <f>AG52</f>
        <v>0</v>
      </c>
      <c r="AH51" s="63" t="e">
        <f aca="true" t="shared" si="32" ref="AH51:AH59">AG51/AF51*100</f>
        <v>#DIV/0!</v>
      </c>
      <c r="AI51" s="111">
        <f>AI52</f>
        <v>0</v>
      </c>
      <c r="AJ51" s="111">
        <f>AJ52</f>
        <v>0</v>
      </c>
      <c r="AK51" s="63" t="e">
        <f aca="true" t="shared" si="33" ref="AK51:AK59">AJ51/AI51*100</f>
        <v>#DIV/0!</v>
      </c>
      <c r="AL51" s="112">
        <f>AL52</f>
        <v>0</v>
      </c>
      <c r="AM51" s="112">
        <f>AM52</f>
        <v>0</v>
      </c>
      <c r="AN51" s="63" t="e">
        <f aca="true" t="shared" si="34" ref="AN51:AN59">AM51/AL51*100</f>
        <v>#DIV/0!</v>
      </c>
      <c r="AO51" s="111">
        <f>AO52</f>
        <v>0</v>
      </c>
      <c r="AP51" s="111">
        <f>AP52</f>
        <v>0</v>
      </c>
      <c r="AQ51" s="63" t="e">
        <f aca="true" t="shared" si="35" ref="AQ51:AQ59">AP51/AO51*100</f>
        <v>#DIV/0!</v>
      </c>
      <c r="AR51" s="111">
        <f>AR52</f>
        <v>0</v>
      </c>
      <c r="AS51" s="111">
        <f>AS52</f>
        <v>0</v>
      </c>
      <c r="AT51" s="63" t="e">
        <f aca="true" t="shared" si="36" ref="AT51:AT59">AS51/AR51*100</f>
        <v>#DIV/0!</v>
      </c>
      <c r="AU51" s="65">
        <f aca="true" t="shared" si="37" ref="AU51:AW55">C51+G51</f>
        <v>0</v>
      </c>
      <c r="AV51" s="65">
        <f t="shared" si="37"/>
        <v>0</v>
      </c>
      <c r="AW51" s="65">
        <f t="shared" si="37"/>
        <v>0</v>
      </c>
      <c r="AX51" s="66" t="e">
        <f aca="true" t="shared" si="38" ref="AX51:AX59">AW51/AV51*100</f>
        <v>#DIV/0!</v>
      </c>
      <c r="BD51" s="67">
        <f t="shared" si="16"/>
        <v>0</v>
      </c>
      <c r="BE51" s="67">
        <f t="shared" si="17"/>
        <v>0</v>
      </c>
      <c r="BF51" s="67">
        <f t="shared" si="17"/>
        <v>0</v>
      </c>
      <c r="BG51" s="68" t="e">
        <f t="shared" si="18"/>
        <v>#DIV/0!</v>
      </c>
    </row>
    <row r="52" spans="1:59" s="26" customFormat="1" ht="57.75" customHeight="1" hidden="1">
      <c r="A52" s="4" t="s">
        <v>297</v>
      </c>
      <c r="B52" s="185" t="s">
        <v>200</v>
      </c>
      <c r="C52" s="113"/>
      <c r="D52" s="109"/>
      <c r="E52" s="109"/>
      <c r="F52" s="94" t="e">
        <f t="shared" si="19"/>
        <v>#DIV/0!</v>
      </c>
      <c r="G52" s="72">
        <f t="shared" si="22"/>
        <v>0</v>
      </c>
      <c r="H52" s="72">
        <f>G52</f>
        <v>0</v>
      </c>
      <c r="I52" s="72">
        <f t="shared" si="23"/>
        <v>0</v>
      </c>
      <c r="J52" s="104" t="e">
        <f t="shared" si="24"/>
        <v>#DIV/0!</v>
      </c>
      <c r="K52" s="114"/>
      <c r="L52" s="114"/>
      <c r="M52" s="63" t="e">
        <f t="shared" si="25"/>
        <v>#DIV/0!</v>
      </c>
      <c r="N52" s="114"/>
      <c r="O52" s="114"/>
      <c r="P52" s="63" t="e">
        <f t="shared" si="26"/>
        <v>#DIV/0!</v>
      </c>
      <c r="Q52" s="417"/>
      <c r="R52" s="417"/>
      <c r="S52" s="413" t="e">
        <f t="shared" si="27"/>
        <v>#DIV/0!</v>
      </c>
      <c r="T52" s="114"/>
      <c r="U52" s="114"/>
      <c r="V52" s="63" t="e">
        <f t="shared" si="28"/>
        <v>#DIV/0!</v>
      </c>
      <c r="W52" s="114"/>
      <c r="X52" s="114"/>
      <c r="Y52" s="63" t="e">
        <f t="shared" si="29"/>
        <v>#DIV/0!</v>
      </c>
      <c r="Z52" s="114"/>
      <c r="AA52" s="114"/>
      <c r="AB52" s="63" t="e">
        <f t="shared" si="30"/>
        <v>#DIV/0!</v>
      </c>
      <c r="AC52" s="114"/>
      <c r="AD52" s="114"/>
      <c r="AE52" s="63" t="e">
        <f t="shared" si="31"/>
        <v>#DIV/0!</v>
      </c>
      <c r="AF52" s="114"/>
      <c r="AG52" s="114"/>
      <c r="AH52" s="63" t="e">
        <f t="shared" si="32"/>
        <v>#DIV/0!</v>
      </c>
      <c r="AI52" s="114"/>
      <c r="AJ52" s="114"/>
      <c r="AK52" s="63" t="e">
        <f t="shared" si="33"/>
        <v>#DIV/0!</v>
      </c>
      <c r="AL52" s="120"/>
      <c r="AM52" s="120"/>
      <c r="AN52" s="63" t="e">
        <f t="shared" si="34"/>
        <v>#DIV/0!</v>
      </c>
      <c r="AO52" s="114"/>
      <c r="AP52" s="114"/>
      <c r="AQ52" s="63" t="e">
        <f t="shared" si="35"/>
        <v>#DIV/0!</v>
      </c>
      <c r="AR52" s="114"/>
      <c r="AS52" s="114"/>
      <c r="AT52" s="63" t="e">
        <f t="shared" si="36"/>
        <v>#DIV/0!</v>
      </c>
      <c r="AU52" s="65">
        <f t="shared" si="37"/>
        <v>0</v>
      </c>
      <c r="AV52" s="65">
        <f t="shared" si="37"/>
        <v>0</v>
      </c>
      <c r="AW52" s="65">
        <f t="shared" si="37"/>
        <v>0</v>
      </c>
      <c r="AX52" s="66" t="e">
        <f t="shared" si="38"/>
        <v>#DIV/0!</v>
      </c>
      <c r="BD52" s="67">
        <f t="shared" si="16"/>
        <v>0</v>
      </c>
      <c r="BE52" s="67">
        <f t="shared" si="17"/>
        <v>0</v>
      </c>
      <c r="BF52" s="67">
        <f t="shared" si="17"/>
        <v>0</v>
      </c>
      <c r="BG52" s="68" t="e">
        <f t="shared" si="18"/>
        <v>#DIV/0!</v>
      </c>
    </row>
    <row r="53" spans="1:59" s="26" customFormat="1" ht="61.5" customHeight="1" hidden="1">
      <c r="A53" s="4" t="s">
        <v>380</v>
      </c>
      <c r="B53" s="185" t="s">
        <v>383</v>
      </c>
      <c r="C53" s="109">
        <f>C54+C55</f>
        <v>0</v>
      </c>
      <c r="D53" s="109">
        <f>D54+D55</f>
        <v>0</v>
      </c>
      <c r="E53" s="109">
        <f>E54+E55</f>
        <v>0</v>
      </c>
      <c r="F53" s="94" t="e">
        <f t="shared" si="19"/>
        <v>#DIV/0!</v>
      </c>
      <c r="G53" s="72">
        <f t="shared" si="22"/>
        <v>0</v>
      </c>
      <c r="H53" s="72">
        <f>H54+H55</f>
        <v>0</v>
      </c>
      <c r="I53" s="72">
        <f t="shared" si="23"/>
        <v>0</v>
      </c>
      <c r="J53" s="104" t="e">
        <f t="shared" si="24"/>
        <v>#DIV/0!</v>
      </c>
      <c r="K53" s="110">
        <f>K54+K55</f>
        <v>0</v>
      </c>
      <c r="L53" s="110">
        <f>L54+L55</f>
        <v>0</v>
      </c>
      <c r="M53" s="63" t="e">
        <f t="shared" si="25"/>
        <v>#DIV/0!</v>
      </c>
      <c r="N53" s="110">
        <f>N54+N55</f>
        <v>0</v>
      </c>
      <c r="O53" s="110">
        <f>O54+O55</f>
        <v>0</v>
      </c>
      <c r="P53" s="63" t="e">
        <f t="shared" si="26"/>
        <v>#DIV/0!</v>
      </c>
      <c r="Q53" s="416">
        <f>Q54+Q55</f>
        <v>0</v>
      </c>
      <c r="R53" s="416">
        <f>R54+R55</f>
        <v>0</v>
      </c>
      <c r="S53" s="413" t="e">
        <f t="shared" si="27"/>
        <v>#DIV/0!</v>
      </c>
      <c r="T53" s="111">
        <f>T54+T55</f>
        <v>0</v>
      </c>
      <c r="U53" s="111">
        <f>U54+U55</f>
        <v>0</v>
      </c>
      <c r="V53" s="63" t="e">
        <f t="shared" si="28"/>
        <v>#DIV/0!</v>
      </c>
      <c r="W53" s="111">
        <f>W54+W55</f>
        <v>0</v>
      </c>
      <c r="X53" s="111">
        <f>X54+X55</f>
        <v>0</v>
      </c>
      <c r="Y53" s="63" t="e">
        <f t="shared" si="29"/>
        <v>#DIV/0!</v>
      </c>
      <c r="Z53" s="111">
        <f>Z54+Z55</f>
        <v>0</v>
      </c>
      <c r="AA53" s="111">
        <f>AA54+AA55</f>
        <v>0</v>
      </c>
      <c r="AB53" s="63" t="e">
        <f t="shared" si="30"/>
        <v>#DIV/0!</v>
      </c>
      <c r="AC53" s="111">
        <f>AC54+AC55</f>
        <v>0</v>
      </c>
      <c r="AD53" s="111">
        <f>AD54+AD55</f>
        <v>0</v>
      </c>
      <c r="AE53" s="63" t="e">
        <f t="shared" si="31"/>
        <v>#DIV/0!</v>
      </c>
      <c r="AF53" s="111">
        <f>AF54+AF55</f>
        <v>0</v>
      </c>
      <c r="AG53" s="111">
        <f>AG54+AG55</f>
        <v>0</v>
      </c>
      <c r="AH53" s="63" t="e">
        <f t="shared" si="32"/>
        <v>#DIV/0!</v>
      </c>
      <c r="AI53" s="111">
        <f>AI54+AI55</f>
        <v>0</v>
      </c>
      <c r="AJ53" s="111">
        <f>AJ54+AJ55</f>
        <v>0</v>
      </c>
      <c r="AK53" s="63" t="e">
        <f t="shared" si="33"/>
        <v>#DIV/0!</v>
      </c>
      <c r="AL53" s="112">
        <f>AL54+AL55</f>
        <v>0</v>
      </c>
      <c r="AM53" s="112">
        <f>AM54+AM55</f>
        <v>0</v>
      </c>
      <c r="AN53" s="63" t="e">
        <f t="shared" si="34"/>
        <v>#DIV/0!</v>
      </c>
      <c r="AO53" s="111">
        <f>AO54+AO55</f>
        <v>0</v>
      </c>
      <c r="AP53" s="111">
        <f>AP54+AP55</f>
        <v>0</v>
      </c>
      <c r="AQ53" s="63" t="e">
        <f t="shared" si="35"/>
        <v>#DIV/0!</v>
      </c>
      <c r="AR53" s="111">
        <f>AR54+AR55</f>
        <v>0</v>
      </c>
      <c r="AS53" s="111">
        <f>AS54+AS55</f>
        <v>0</v>
      </c>
      <c r="AT53" s="63" t="e">
        <f t="shared" si="36"/>
        <v>#DIV/0!</v>
      </c>
      <c r="AU53" s="65">
        <f t="shared" si="37"/>
        <v>0</v>
      </c>
      <c r="AV53" s="65">
        <f t="shared" si="37"/>
        <v>0</v>
      </c>
      <c r="AW53" s="65">
        <f t="shared" si="37"/>
        <v>0</v>
      </c>
      <c r="AX53" s="66" t="e">
        <f t="shared" si="38"/>
        <v>#DIV/0!</v>
      </c>
      <c r="BD53" s="67">
        <f t="shared" si="16"/>
        <v>0</v>
      </c>
      <c r="BE53" s="67">
        <f t="shared" si="17"/>
        <v>0</v>
      </c>
      <c r="BF53" s="67">
        <f t="shared" si="17"/>
        <v>0</v>
      </c>
      <c r="BG53" s="68" t="e">
        <f t="shared" si="18"/>
        <v>#DIV/0!</v>
      </c>
    </row>
    <row r="54" spans="1:59" s="27" customFormat="1" ht="63" customHeight="1" hidden="1">
      <c r="A54" s="318" t="s">
        <v>381</v>
      </c>
      <c r="B54" s="319" t="s">
        <v>384</v>
      </c>
      <c r="C54" s="115"/>
      <c r="D54" s="115"/>
      <c r="E54" s="109"/>
      <c r="F54" s="94" t="e">
        <f aca="true" t="shared" si="39" ref="F54:F59">E54/D54*100</f>
        <v>#DIV/0!</v>
      </c>
      <c r="G54" s="72">
        <f t="shared" si="22"/>
        <v>0</v>
      </c>
      <c r="H54" s="72">
        <f>G54</f>
        <v>0</v>
      </c>
      <c r="I54" s="72">
        <f t="shared" si="23"/>
        <v>0</v>
      </c>
      <c r="J54" s="104" t="e">
        <f t="shared" si="24"/>
        <v>#DIV/0!</v>
      </c>
      <c r="K54" s="114"/>
      <c r="L54" s="114"/>
      <c r="M54" s="63" t="e">
        <f t="shared" si="25"/>
        <v>#DIV/0!</v>
      </c>
      <c r="N54" s="114"/>
      <c r="O54" s="114"/>
      <c r="P54" s="63" t="e">
        <f t="shared" si="26"/>
        <v>#DIV/0!</v>
      </c>
      <c r="Q54" s="417"/>
      <c r="R54" s="417"/>
      <c r="S54" s="413" t="e">
        <f t="shared" si="27"/>
        <v>#DIV/0!</v>
      </c>
      <c r="T54" s="116"/>
      <c r="U54" s="116"/>
      <c r="V54" s="63" t="e">
        <f>U54/T54*100</f>
        <v>#DIV/0!</v>
      </c>
      <c r="W54" s="116"/>
      <c r="X54" s="116"/>
      <c r="Y54" s="63" t="e">
        <f>X54/W54*100</f>
        <v>#DIV/0!</v>
      </c>
      <c r="Z54" s="116"/>
      <c r="AA54" s="116"/>
      <c r="AB54" s="63" t="e">
        <f>AA54/Z54*100</f>
        <v>#DIV/0!</v>
      </c>
      <c r="AC54" s="116"/>
      <c r="AD54" s="116"/>
      <c r="AE54" s="63" t="e">
        <f>AD54/AC54*100</f>
        <v>#DIV/0!</v>
      </c>
      <c r="AF54" s="116"/>
      <c r="AG54" s="116"/>
      <c r="AH54" s="63" t="e">
        <f>AG54/AF54*100</f>
        <v>#DIV/0!</v>
      </c>
      <c r="AI54" s="116"/>
      <c r="AJ54" s="116"/>
      <c r="AK54" s="63" t="e">
        <f>AJ54/AI54*100</f>
        <v>#DIV/0!</v>
      </c>
      <c r="AL54" s="117"/>
      <c r="AM54" s="117"/>
      <c r="AN54" s="63" t="e">
        <f>AM54/AL54*100</f>
        <v>#DIV/0!</v>
      </c>
      <c r="AO54" s="116"/>
      <c r="AP54" s="116"/>
      <c r="AQ54" s="63" t="e">
        <f>AP54/AO54*100</f>
        <v>#DIV/0!</v>
      </c>
      <c r="AR54" s="116"/>
      <c r="AS54" s="116"/>
      <c r="AT54" s="63" t="e">
        <f t="shared" si="36"/>
        <v>#DIV/0!</v>
      </c>
      <c r="AU54" s="65">
        <f t="shared" si="37"/>
        <v>0</v>
      </c>
      <c r="AV54" s="65">
        <f t="shared" si="37"/>
        <v>0</v>
      </c>
      <c r="AW54" s="65">
        <f t="shared" si="37"/>
        <v>0</v>
      </c>
      <c r="AX54" s="66" t="e">
        <f t="shared" si="38"/>
        <v>#DIV/0!</v>
      </c>
      <c r="BD54" s="67">
        <f aca="true" t="shared" si="40" ref="BD54:BD59">BE54</f>
        <v>0</v>
      </c>
      <c r="BE54" s="67">
        <f>AR54+AO54+AL54+AI54+AF54+AC54+Z54+W54+T54+Q54+N54+K54</f>
        <v>0</v>
      </c>
      <c r="BF54" s="67">
        <f>AS54+AP54+AM54+AJ54+AG54+AD54+AA54+X54+U54+R54+O54+L54</f>
        <v>0</v>
      </c>
      <c r="BG54" s="68" t="e">
        <f aca="true" t="shared" si="41" ref="BG54:BG59">BF54/BE54*100</f>
        <v>#DIV/0!</v>
      </c>
    </row>
    <row r="55" spans="1:59" s="27" customFormat="1" ht="62.25" customHeight="1" hidden="1">
      <c r="A55" s="320" t="s">
        <v>382</v>
      </c>
      <c r="B55" s="319" t="s">
        <v>385</v>
      </c>
      <c r="C55" s="115"/>
      <c r="D55" s="115"/>
      <c r="E55" s="115"/>
      <c r="F55" s="94" t="e">
        <f t="shared" si="39"/>
        <v>#DIV/0!</v>
      </c>
      <c r="G55" s="72">
        <f t="shared" si="22"/>
        <v>0</v>
      </c>
      <c r="H55" s="72">
        <f>G55</f>
        <v>0</v>
      </c>
      <c r="I55" s="72">
        <f t="shared" si="23"/>
        <v>0</v>
      </c>
      <c r="J55" s="104" t="e">
        <f t="shared" si="24"/>
        <v>#DIV/0!</v>
      </c>
      <c r="K55" s="121"/>
      <c r="L55" s="121"/>
      <c r="M55" s="63" t="e">
        <f t="shared" si="25"/>
        <v>#DIV/0!</v>
      </c>
      <c r="N55" s="121"/>
      <c r="O55" s="121"/>
      <c r="P55" s="63" t="e">
        <f t="shared" si="26"/>
        <v>#DIV/0!</v>
      </c>
      <c r="Q55" s="418"/>
      <c r="R55" s="418"/>
      <c r="S55" s="413" t="e">
        <f t="shared" si="27"/>
        <v>#DIV/0!</v>
      </c>
      <c r="T55" s="114"/>
      <c r="U55" s="114"/>
      <c r="V55" s="63" t="e">
        <f>U55/T55*100</f>
        <v>#DIV/0!</v>
      </c>
      <c r="W55" s="111"/>
      <c r="X55" s="111"/>
      <c r="Y55" s="63" t="e">
        <f>X55/W55*100</f>
        <v>#DIV/0!</v>
      </c>
      <c r="Z55" s="111"/>
      <c r="AA55" s="111"/>
      <c r="AB55" s="63" t="e">
        <f>AA55/Z55*100</f>
        <v>#DIV/0!</v>
      </c>
      <c r="AC55" s="111"/>
      <c r="AD55" s="111"/>
      <c r="AE55" s="63" t="e">
        <f>AD55/AC55*100</f>
        <v>#DIV/0!</v>
      </c>
      <c r="AF55" s="111"/>
      <c r="AG55" s="111"/>
      <c r="AH55" s="63" t="e">
        <f>AG55/AF55*100</f>
        <v>#DIV/0!</v>
      </c>
      <c r="AI55" s="111"/>
      <c r="AJ55" s="111"/>
      <c r="AK55" s="63" t="e">
        <f>AJ55/AI55*100</f>
        <v>#DIV/0!</v>
      </c>
      <c r="AL55" s="112"/>
      <c r="AM55" s="112"/>
      <c r="AN55" s="63" t="e">
        <f>AM55/AL55*100</f>
        <v>#DIV/0!</v>
      </c>
      <c r="AO55" s="111"/>
      <c r="AP55" s="111"/>
      <c r="AQ55" s="63" t="e">
        <f>AP55/AO55*100</f>
        <v>#DIV/0!</v>
      </c>
      <c r="AR55" s="111"/>
      <c r="AS55" s="111"/>
      <c r="AT55" s="63" t="e">
        <f t="shared" si="36"/>
        <v>#DIV/0!</v>
      </c>
      <c r="AU55" s="65">
        <f t="shared" si="37"/>
        <v>0</v>
      </c>
      <c r="AV55" s="65">
        <f t="shared" si="37"/>
        <v>0</v>
      </c>
      <c r="AW55" s="65">
        <f t="shared" si="37"/>
        <v>0</v>
      </c>
      <c r="AX55" s="66" t="e">
        <f t="shared" si="38"/>
        <v>#DIV/0!</v>
      </c>
      <c r="BD55" s="67">
        <f t="shared" si="40"/>
        <v>0</v>
      </c>
      <c r="BE55" s="67">
        <f>AR55+AO55+AL55+AI55+AF55+AC55+Z55+W55+T55+Q55+N55+K55</f>
        <v>0</v>
      </c>
      <c r="BF55" s="67">
        <f>AS55+AP55+AM55+AJ55+AG55+AD55+AA55+X55+U55+R55+O55+L55</f>
        <v>0</v>
      </c>
      <c r="BG55" s="68" t="e">
        <f t="shared" si="41"/>
        <v>#DIV/0!</v>
      </c>
    </row>
    <row r="56" spans="1:59" s="26" customFormat="1" ht="35.25" customHeight="1">
      <c r="A56" s="4" t="s">
        <v>331</v>
      </c>
      <c r="B56" s="185" t="s">
        <v>334</v>
      </c>
      <c r="C56" s="109">
        <f>C57+C58+C59</f>
        <v>0</v>
      </c>
      <c r="D56" s="109">
        <f>D57+D58+D59</f>
        <v>0</v>
      </c>
      <c r="E56" s="109">
        <f>E57+E58+E59</f>
        <v>0</v>
      </c>
      <c r="F56" s="94" t="e">
        <f t="shared" si="39"/>
        <v>#DIV/0!</v>
      </c>
      <c r="G56" s="72">
        <f t="shared" si="22"/>
        <v>531.1</v>
      </c>
      <c r="H56" s="72">
        <f>H58+H59</f>
        <v>531.1</v>
      </c>
      <c r="I56" s="72">
        <f t="shared" si="23"/>
        <v>531.1</v>
      </c>
      <c r="J56" s="104">
        <f t="shared" si="24"/>
        <v>100</v>
      </c>
      <c r="K56" s="110">
        <f>K57+K58+K59</f>
        <v>0</v>
      </c>
      <c r="L56" s="110">
        <f>L57+L58+L59</f>
        <v>0</v>
      </c>
      <c r="M56" s="63" t="e">
        <f t="shared" si="25"/>
        <v>#DIV/0!</v>
      </c>
      <c r="N56" s="110">
        <f>N57+N58+N59</f>
        <v>0</v>
      </c>
      <c r="O56" s="110">
        <f>O57+O58+O59</f>
        <v>0</v>
      </c>
      <c r="P56" s="63" t="e">
        <f t="shared" si="26"/>
        <v>#DIV/0!</v>
      </c>
      <c r="Q56" s="416">
        <f>Q57+Q58+Q59</f>
        <v>531.1</v>
      </c>
      <c r="R56" s="416">
        <f>R57+R58+R59</f>
        <v>531.1</v>
      </c>
      <c r="S56" s="413">
        <f t="shared" si="27"/>
        <v>100</v>
      </c>
      <c r="T56" s="111">
        <f>T57+T58+T59</f>
        <v>0</v>
      </c>
      <c r="U56" s="111">
        <f>U57+U58+U59</f>
        <v>0</v>
      </c>
      <c r="V56" s="63" t="e">
        <f t="shared" si="28"/>
        <v>#DIV/0!</v>
      </c>
      <c r="W56" s="111">
        <f>W57+W58+W59</f>
        <v>0</v>
      </c>
      <c r="X56" s="111">
        <f>X57+X58+X59</f>
        <v>0</v>
      </c>
      <c r="Y56" s="63" t="e">
        <f t="shared" si="29"/>
        <v>#DIV/0!</v>
      </c>
      <c r="Z56" s="111">
        <f>Z57+Z58+Z59</f>
        <v>0</v>
      </c>
      <c r="AA56" s="111">
        <f>AA57+AA58+AA59</f>
        <v>0</v>
      </c>
      <c r="AB56" s="63" t="e">
        <f t="shared" si="30"/>
        <v>#DIV/0!</v>
      </c>
      <c r="AC56" s="111">
        <f>AC57+AC58+AC59</f>
        <v>0</v>
      </c>
      <c r="AD56" s="111">
        <f>AD57+AD58+AD59</f>
        <v>0</v>
      </c>
      <c r="AE56" s="63" t="e">
        <f t="shared" si="31"/>
        <v>#DIV/0!</v>
      </c>
      <c r="AF56" s="111">
        <f>AF57+AF58+AF59</f>
        <v>0</v>
      </c>
      <c r="AG56" s="111">
        <f>AG57+AG58+AG59</f>
        <v>0</v>
      </c>
      <c r="AH56" s="63" t="e">
        <f t="shared" si="32"/>
        <v>#DIV/0!</v>
      </c>
      <c r="AI56" s="111">
        <f>AI57+AI58+AI59</f>
        <v>0</v>
      </c>
      <c r="AJ56" s="111">
        <f>AJ57+AJ58+AJ59</f>
        <v>0</v>
      </c>
      <c r="AK56" s="63" t="e">
        <f t="shared" si="33"/>
        <v>#DIV/0!</v>
      </c>
      <c r="AL56" s="112">
        <f>AL57+AL58+AL59</f>
        <v>0</v>
      </c>
      <c r="AM56" s="112">
        <f>AM57+AM58+AM59</f>
        <v>0</v>
      </c>
      <c r="AN56" s="63" t="e">
        <f t="shared" si="34"/>
        <v>#DIV/0!</v>
      </c>
      <c r="AO56" s="111">
        <f>AO57+AO58+AO59</f>
        <v>0</v>
      </c>
      <c r="AP56" s="111">
        <f>AP57+AP58+AP59</f>
        <v>0</v>
      </c>
      <c r="AQ56" s="63" t="e">
        <f t="shared" si="35"/>
        <v>#DIV/0!</v>
      </c>
      <c r="AR56" s="111">
        <f>AR57+AR58+AR59</f>
        <v>0</v>
      </c>
      <c r="AS56" s="111">
        <f>AS57+AS58+AS59</f>
        <v>0</v>
      </c>
      <c r="AT56" s="63" t="e">
        <f t="shared" si="36"/>
        <v>#DIV/0!</v>
      </c>
      <c r="AU56" s="65">
        <f aca="true" t="shared" si="42" ref="AU56:AW59">C56+G56</f>
        <v>531.1</v>
      </c>
      <c r="AV56" s="65">
        <f t="shared" si="42"/>
        <v>531.1</v>
      </c>
      <c r="AW56" s="65">
        <f t="shared" si="42"/>
        <v>531.1</v>
      </c>
      <c r="AX56" s="66">
        <f t="shared" si="38"/>
        <v>100</v>
      </c>
      <c r="BD56" s="67">
        <f t="shared" si="40"/>
        <v>531.1</v>
      </c>
      <c r="BE56" s="67">
        <f aca="true" t="shared" si="43" ref="BE56:BF59">AR56+AO56+AL56+AI56+AF56+AC56+Z56+W56+T56+Q56+N56+K56</f>
        <v>531.1</v>
      </c>
      <c r="BF56" s="67">
        <f t="shared" si="43"/>
        <v>531.1</v>
      </c>
      <c r="BG56" s="68">
        <f t="shared" si="41"/>
        <v>100</v>
      </c>
    </row>
    <row r="57" spans="1:59" s="26" customFormat="1" ht="60.75" customHeight="1" hidden="1">
      <c r="A57" s="13" t="s">
        <v>386</v>
      </c>
      <c r="B57" s="185" t="s">
        <v>387</v>
      </c>
      <c r="C57" s="113"/>
      <c r="D57" s="109"/>
      <c r="E57" s="109"/>
      <c r="F57" s="94" t="e">
        <f t="shared" si="39"/>
        <v>#DIV/0!</v>
      </c>
      <c r="G57" s="72">
        <f t="shared" si="22"/>
        <v>0</v>
      </c>
      <c r="H57" s="72">
        <f>G57</f>
        <v>0</v>
      </c>
      <c r="I57" s="72">
        <f t="shared" si="23"/>
        <v>0</v>
      </c>
      <c r="J57" s="104" t="e">
        <f t="shared" si="24"/>
        <v>#DIV/0!</v>
      </c>
      <c r="K57" s="114"/>
      <c r="L57" s="114"/>
      <c r="M57" s="63" t="e">
        <f t="shared" si="25"/>
        <v>#DIV/0!</v>
      </c>
      <c r="N57" s="114"/>
      <c r="O57" s="114"/>
      <c r="P57" s="63" t="e">
        <f t="shared" si="26"/>
        <v>#DIV/0!</v>
      </c>
      <c r="Q57" s="417"/>
      <c r="R57" s="417"/>
      <c r="S57" s="413" t="e">
        <f t="shared" si="27"/>
        <v>#DIV/0!</v>
      </c>
      <c r="T57" s="114"/>
      <c r="U57" s="114"/>
      <c r="V57" s="63" t="e">
        <f t="shared" si="28"/>
        <v>#DIV/0!</v>
      </c>
      <c r="W57" s="111"/>
      <c r="X57" s="111"/>
      <c r="Y57" s="63" t="e">
        <f t="shared" si="29"/>
        <v>#DIV/0!</v>
      </c>
      <c r="Z57" s="111"/>
      <c r="AA57" s="111"/>
      <c r="AB57" s="63" t="e">
        <f t="shared" si="30"/>
        <v>#DIV/0!</v>
      </c>
      <c r="AC57" s="111"/>
      <c r="AD57" s="111"/>
      <c r="AE57" s="63" t="e">
        <f t="shared" si="31"/>
        <v>#DIV/0!</v>
      </c>
      <c r="AF57" s="111"/>
      <c r="AG57" s="111"/>
      <c r="AH57" s="63" t="e">
        <f t="shared" si="32"/>
        <v>#DIV/0!</v>
      </c>
      <c r="AI57" s="111"/>
      <c r="AJ57" s="111"/>
      <c r="AK57" s="63" t="e">
        <f t="shared" si="33"/>
        <v>#DIV/0!</v>
      </c>
      <c r="AL57" s="112"/>
      <c r="AM57" s="112"/>
      <c r="AN57" s="63" t="e">
        <f t="shared" si="34"/>
        <v>#DIV/0!</v>
      </c>
      <c r="AO57" s="111"/>
      <c r="AP57" s="111"/>
      <c r="AQ57" s="63" t="e">
        <f t="shared" si="35"/>
        <v>#DIV/0!</v>
      </c>
      <c r="AR57" s="111"/>
      <c r="AS57" s="111"/>
      <c r="AT57" s="63" t="e">
        <f t="shared" si="36"/>
        <v>#DIV/0!</v>
      </c>
      <c r="AU57" s="65">
        <f t="shared" si="42"/>
        <v>0</v>
      </c>
      <c r="AV57" s="65">
        <f t="shared" si="42"/>
        <v>0</v>
      </c>
      <c r="AW57" s="65">
        <f t="shared" si="42"/>
        <v>0</v>
      </c>
      <c r="AX57" s="66" t="e">
        <f t="shared" si="38"/>
        <v>#DIV/0!</v>
      </c>
      <c r="BD57" s="67">
        <f t="shared" si="40"/>
        <v>0</v>
      </c>
      <c r="BE57" s="67">
        <f t="shared" si="43"/>
        <v>0</v>
      </c>
      <c r="BF57" s="67">
        <f t="shared" si="43"/>
        <v>0</v>
      </c>
      <c r="BG57" s="68" t="e">
        <f t="shared" si="41"/>
        <v>#DIV/0!</v>
      </c>
    </row>
    <row r="58" spans="1:59" s="27" customFormat="1" ht="42" customHeight="1" hidden="1">
      <c r="A58" s="318" t="s">
        <v>332</v>
      </c>
      <c r="B58" s="319" t="s">
        <v>336</v>
      </c>
      <c r="C58" s="115"/>
      <c r="D58" s="115"/>
      <c r="E58" s="109"/>
      <c r="F58" s="94" t="e">
        <f t="shared" si="39"/>
        <v>#DIV/0!</v>
      </c>
      <c r="G58" s="72">
        <f t="shared" si="22"/>
        <v>0</v>
      </c>
      <c r="H58" s="72">
        <f>G58</f>
        <v>0</v>
      </c>
      <c r="I58" s="72">
        <f t="shared" si="23"/>
        <v>0</v>
      </c>
      <c r="J58" s="104" t="e">
        <f t="shared" si="24"/>
        <v>#DIV/0!</v>
      </c>
      <c r="K58" s="114"/>
      <c r="L58" s="114"/>
      <c r="M58" s="63" t="e">
        <f t="shared" si="25"/>
        <v>#DIV/0!</v>
      </c>
      <c r="N58" s="114"/>
      <c r="O58" s="114"/>
      <c r="P58" s="63" t="e">
        <f t="shared" si="26"/>
        <v>#DIV/0!</v>
      </c>
      <c r="Q58" s="417"/>
      <c r="R58" s="417"/>
      <c r="S58" s="413" t="e">
        <f t="shared" si="27"/>
        <v>#DIV/0!</v>
      </c>
      <c r="T58" s="121"/>
      <c r="U58" s="121"/>
      <c r="V58" s="119" t="e">
        <f t="shared" si="28"/>
        <v>#DIV/0!</v>
      </c>
      <c r="W58" s="121"/>
      <c r="X58" s="121"/>
      <c r="Y58" s="119" t="e">
        <f t="shared" si="29"/>
        <v>#DIV/0!</v>
      </c>
      <c r="Z58" s="121"/>
      <c r="AA58" s="121"/>
      <c r="AB58" s="119" t="e">
        <f t="shared" si="30"/>
        <v>#DIV/0!</v>
      </c>
      <c r="AC58" s="121"/>
      <c r="AD58" s="121"/>
      <c r="AE58" s="63" t="e">
        <f t="shared" si="31"/>
        <v>#DIV/0!</v>
      </c>
      <c r="AF58" s="121"/>
      <c r="AG58" s="121"/>
      <c r="AH58" s="119" t="e">
        <f t="shared" si="32"/>
        <v>#DIV/0!</v>
      </c>
      <c r="AI58" s="121"/>
      <c r="AJ58" s="121"/>
      <c r="AK58" s="119" t="e">
        <f t="shared" si="33"/>
        <v>#DIV/0!</v>
      </c>
      <c r="AL58" s="121"/>
      <c r="AM58" s="121"/>
      <c r="AN58" s="119" t="e">
        <f t="shared" si="34"/>
        <v>#DIV/0!</v>
      </c>
      <c r="AO58" s="121"/>
      <c r="AP58" s="121"/>
      <c r="AQ58" s="119" t="e">
        <f t="shared" si="35"/>
        <v>#DIV/0!</v>
      </c>
      <c r="AR58" s="121"/>
      <c r="AS58" s="121"/>
      <c r="AT58" s="63" t="e">
        <f t="shared" si="36"/>
        <v>#DIV/0!</v>
      </c>
      <c r="AU58" s="65">
        <f t="shared" si="42"/>
        <v>0</v>
      </c>
      <c r="AV58" s="65">
        <f t="shared" si="42"/>
        <v>0</v>
      </c>
      <c r="AW58" s="65">
        <f t="shared" si="42"/>
        <v>0</v>
      </c>
      <c r="AX58" s="66" t="e">
        <f t="shared" si="38"/>
        <v>#DIV/0!</v>
      </c>
      <c r="BD58" s="67">
        <f t="shared" si="40"/>
        <v>0</v>
      </c>
      <c r="BE58" s="67">
        <f t="shared" si="43"/>
        <v>0</v>
      </c>
      <c r="BF58" s="67">
        <f t="shared" si="43"/>
        <v>0</v>
      </c>
      <c r="BG58" s="68" t="e">
        <f t="shared" si="41"/>
        <v>#DIV/0!</v>
      </c>
    </row>
    <row r="59" spans="1:59" s="27" customFormat="1" ht="36.75" customHeight="1">
      <c r="A59" s="318" t="s">
        <v>333</v>
      </c>
      <c r="B59" s="319" t="s">
        <v>335</v>
      </c>
      <c r="C59" s="115"/>
      <c r="D59" s="115"/>
      <c r="E59" s="115"/>
      <c r="F59" s="94" t="e">
        <f t="shared" si="39"/>
        <v>#DIV/0!</v>
      </c>
      <c r="G59" s="72">
        <f t="shared" si="22"/>
        <v>531.1</v>
      </c>
      <c r="H59" s="72">
        <f>G59</f>
        <v>531.1</v>
      </c>
      <c r="I59" s="72">
        <f t="shared" si="23"/>
        <v>531.1</v>
      </c>
      <c r="J59" s="104">
        <f t="shared" si="24"/>
        <v>100</v>
      </c>
      <c r="K59" s="121"/>
      <c r="L59" s="121"/>
      <c r="M59" s="119" t="e">
        <f t="shared" si="25"/>
        <v>#DIV/0!</v>
      </c>
      <c r="N59" s="121"/>
      <c r="O59" s="121"/>
      <c r="P59" s="119" t="e">
        <f t="shared" si="26"/>
        <v>#DIV/0!</v>
      </c>
      <c r="Q59" s="418">
        <v>531.1</v>
      </c>
      <c r="R59" s="418">
        <v>531.1</v>
      </c>
      <c r="S59" s="413">
        <f t="shared" si="27"/>
        <v>100</v>
      </c>
      <c r="T59" s="114"/>
      <c r="U59" s="114"/>
      <c r="V59" s="63" t="e">
        <f t="shared" si="28"/>
        <v>#DIV/0!</v>
      </c>
      <c r="W59" s="114"/>
      <c r="X59" s="114"/>
      <c r="Y59" s="63" t="e">
        <f t="shared" si="29"/>
        <v>#DIV/0!</v>
      </c>
      <c r="Z59" s="114"/>
      <c r="AA59" s="114"/>
      <c r="AB59" s="63" t="e">
        <f t="shared" si="30"/>
        <v>#DIV/0!</v>
      </c>
      <c r="AC59" s="118"/>
      <c r="AD59" s="118"/>
      <c r="AE59" s="119" t="e">
        <f t="shared" si="31"/>
        <v>#DIV/0!</v>
      </c>
      <c r="AF59" s="118"/>
      <c r="AG59" s="118"/>
      <c r="AH59" s="119" t="e">
        <f t="shared" si="32"/>
        <v>#DIV/0!</v>
      </c>
      <c r="AI59" s="114"/>
      <c r="AJ59" s="114"/>
      <c r="AK59" s="119" t="e">
        <f t="shared" si="33"/>
        <v>#DIV/0!</v>
      </c>
      <c r="AL59" s="120"/>
      <c r="AM59" s="120"/>
      <c r="AN59" s="119" t="e">
        <f t="shared" si="34"/>
        <v>#DIV/0!</v>
      </c>
      <c r="AO59" s="118"/>
      <c r="AP59" s="118"/>
      <c r="AQ59" s="63" t="e">
        <f t="shared" si="35"/>
        <v>#DIV/0!</v>
      </c>
      <c r="AR59" s="114"/>
      <c r="AS59" s="114"/>
      <c r="AT59" s="63" t="e">
        <f t="shared" si="36"/>
        <v>#DIV/0!</v>
      </c>
      <c r="AU59" s="65">
        <f t="shared" si="42"/>
        <v>531.1</v>
      </c>
      <c r="AV59" s="65">
        <f t="shared" si="42"/>
        <v>531.1</v>
      </c>
      <c r="AW59" s="65">
        <f t="shared" si="42"/>
        <v>531.1</v>
      </c>
      <c r="AX59" s="66">
        <f t="shared" si="38"/>
        <v>100</v>
      </c>
      <c r="BD59" s="67">
        <f t="shared" si="40"/>
        <v>531.1</v>
      </c>
      <c r="BE59" s="67">
        <f t="shared" si="43"/>
        <v>531.1</v>
      </c>
      <c r="BF59" s="67">
        <f t="shared" si="43"/>
        <v>531.1</v>
      </c>
      <c r="BG59" s="68">
        <f t="shared" si="41"/>
        <v>100</v>
      </c>
    </row>
    <row r="60" spans="1:59" s="108" customFormat="1" ht="57" customHeight="1">
      <c r="A60" s="316" t="s">
        <v>298</v>
      </c>
      <c r="B60" s="317" t="s">
        <v>201</v>
      </c>
      <c r="C60" s="103">
        <f>C61+C65+C67+C69+C71+C73+C75+C79+C82</f>
        <v>0</v>
      </c>
      <c r="D60" s="103">
        <f>D61+D65+D67+D69+D71+D73+D75+D79+D82</f>
        <v>0</v>
      </c>
      <c r="E60" s="103">
        <f>E61+E65+E67+E69+E71+E73+E75+E79+E82</f>
        <v>0</v>
      </c>
      <c r="F60" s="70" t="e">
        <f t="shared" si="19"/>
        <v>#DIV/0!</v>
      </c>
      <c r="G60" s="71">
        <f t="shared" si="0"/>
        <v>17980.5</v>
      </c>
      <c r="H60" s="72">
        <f t="shared" si="20"/>
        <v>17980.5</v>
      </c>
      <c r="I60" s="71">
        <f t="shared" si="2"/>
        <v>17980.5</v>
      </c>
      <c r="J60" s="104">
        <f t="shared" si="21"/>
        <v>100</v>
      </c>
      <c r="K60" s="105">
        <f>K61+K65+K67+K69+K71+K73+K75+K79+K82</f>
        <v>0</v>
      </c>
      <c r="L60" s="105">
        <f>L61+L65+L67+L69+L71+L73+L75+L79+L82</f>
        <v>0</v>
      </c>
      <c r="M60" s="63" t="e">
        <f t="shared" si="3"/>
        <v>#DIV/0!</v>
      </c>
      <c r="N60" s="105">
        <f>N61+N65+N67+N69+N71+N73+N75+N79+N82</f>
        <v>0</v>
      </c>
      <c r="O60" s="105">
        <f>O61+O65+O67+O69+O71+O73+O75+O79+O82</f>
        <v>0</v>
      </c>
      <c r="P60" s="63" t="e">
        <f t="shared" si="4"/>
        <v>#DIV/0!</v>
      </c>
      <c r="Q60" s="419">
        <f>Q61+Q65+Q67+Q69+Q71+Q73+Q75+Q79+Q82</f>
        <v>17980.5</v>
      </c>
      <c r="R60" s="419">
        <f>R61+R65+R67+R69+R71+R73+R75+R79+R82</f>
        <v>17980.5</v>
      </c>
      <c r="S60" s="413">
        <f t="shared" si="5"/>
        <v>100</v>
      </c>
      <c r="T60" s="105">
        <f>T61+T65+T67+T69+T71+T73+T75+T79+T82</f>
        <v>0</v>
      </c>
      <c r="U60" s="105">
        <f>U61+U65+U67+U69+U71+U73+U75+U79+U82</f>
        <v>0</v>
      </c>
      <c r="V60" s="63" t="e">
        <f t="shared" si="6"/>
        <v>#DIV/0!</v>
      </c>
      <c r="W60" s="105">
        <f>W61+W65+W67+W69+W71+W73+W75+W79+W82</f>
        <v>0</v>
      </c>
      <c r="X60" s="105">
        <f>X61+X65+X67+X69+X71+X73+X75+X79+X82</f>
        <v>0</v>
      </c>
      <c r="Y60" s="63" t="e">
        <f t="shared" si="7"/>
        <v>#DIV/0!</v>
      </c>
      <c r="Z60" s="105">
        <f>Z61+Z65+Z67+Z69+Z71+Z73+Z75+Z79+Z82</f>
        <v>0</v>
      </c>
      <c r="AA60" s="105">
        <f>AA61+AA65+AA67+AA69+AA71+AA73+AA75+AA79+AA82</f>
        <v>0</v>
      </c>
      <c r="AB60" s="63" t="e">
        <f t="shared" si="8"/>
        <v>#DIV/0!</v>
      </c>
      <c r="AC60" s="105">
        <f>AC61+AC65+AC67+AC69+AC71+AC73+AC75+AC79+AC82</f>
        <v>0</v>
      </c>
      <c r="AD60" s="105">
        <f>AD61+AD65+AD67+AD69+AD71+AD73+AD75+AD79+AD82</f>
        <v>0</v>
      </c>
      <c r="AE60" s="63" t="e">
        <f t="shared" si="9"/>
        <v>#DIV/0!</v>
      </c>
      <c r="AF60" s="105">
        <f>AF61+AF65+AF67+AF69+AF71+AF73+AF75+AF79+AF82</f>
        <v>0</v>
      </c>
      <c r="AG60" s="105">
        <f>AG61+AG65+AG67+AG69+AG71+AG73+AG75+AG79+AG82</f>
        <v>0</v>
      </c>
      <c r="AH60" s="63" t="e">
        <f t="shared" si="10"/>
        <v>#DIV/0!</v>
      </c>
      <c r="AI60" s="105">
        <f>AI61+AI65+AI67+AI69+AI71+AI73+AI75+AI79+AI82</f>
        <v>0</v>
      </c>
      <c r="AJ60" s="105">
        <f>AJ61+AJ65+AJ67+AJ69+AJ71+AJ73+AJ75+AJ79+AJ82</f>
        <v>0</v>
      </c>
      <c r="AK60" s="63" t="e">
        <f t="shared" si="11"/>
        <v>#DIV/0!</v>
      </c>
      <c r="AL60" s="124">
        <f>AL61+AL65+AL67+AL69+AL71+AL73+AL75+AL79+AL82</f>
        <v>0</v>
      </c>
      <c r="AM60" s="124">
        <f>AM61+AM65+AM67+AM69+AM71+AM73+AM75+AM79+AM82</f>
        <v>0</v>
      </c>
      <c r="AN60" s="63" t="e">
        <f t="shared" si="12"/>
        <v>#DIV/0!</v>
      </c>
      <c r="AO60" s="105">
        <f>AO61+AO65+AO67+AO69+AO71+AO73+AO75+AO79+AO82</f>
        <v>0</v>
      </c>
      <c r="AP60" s="105">
        <f>AP61+AP65+AP67+AP69+AP71+AP73+AP75+AP79+AP82</f>
        <v>0</v>
      </c>
      <c r="AQ60" s="63" t="e">
        <f t="shared" si="13"/>
        <v>#DIV/0!</v>
      </c>
      <c r="AR60" s="105">
        <f>AR61+AR65+AR67+AR69+AR71+AR73+AR75+AR79+AR82</f>
        <v>0</v>
      </c>
      <c r="AS60" s="105">
        <f>AS61+AS65+AS67+AS69+AS71+AS73+AS75+AS79+AS82</f>
        <v>0</v>
      </c>
      <c r="AT60" s="63" t="e">
        <f t="shared" si="14"/>
        <v>#DIV/0!</v>
      </c>
      <c r="AU60" s="65">
        <f t="shared" si="1"/>
        <v>17980.5</v>
      </c>
      <c r="AV60" s="65">
        <f t="shared" si="1"/>
        <v>17980.5</v>
      </c>
      <c r="AW60" s="65">
        <f t="shared" si="1"/>
        <v>17980.5</v>
      </c>
      <c r="AX60" s="66">
        <f t="shared" si="15"/>
        <v>100</v>
      </c>
      <c r="BD60" s="67">
        <f t="shared" si="16"/>
        <v>17980.5</v>
      </c>
      <c r="BE60" s="67">
        <f t="shared" si="17"/>
        <v>17980.5</v>
      </c>
      <c r="BF60" s="67">
        <f t="shared" si="17"/>
        <v>17980.5</v>
      </c>
      <c r="BG60" s="68">
        <f t="shared" si="18"/>
        <v>100</v>
      </c>
    </row>
    <row r="61" spans="1:59" s="26" customFormat="1" ht="56.25" hidden="1">
      <c r="A61" s="4" t="s">
        <v>337</v>
      </c>
      <c r="B61" s="5" t="s">
        <v>420</v>
      </c>
      <c r="C61" s="125">
        <f>C62+C63+C64</f>
        <v>0</v>
      </c>
      <c r="D61" s="125">
        <f>D62+D63+D64</f>
        <v>0</v>
      </c>
      <c r="E61" s="125">
        <f>E62+E63+E64</f>
        <v>0</v>
      </c>
      <c r="F61" s="70" t="e">
        <f t="shared" si="19"/>
        <v>#DIV/0!</v>
      </c>
      <c r="G61" s="72">
        <f t="shared" si="0"/>
        <v>0</v>
      </c>
      <c r="H61" s="72">
        <f t="shared" si="20"/>
        <v>0</v>
      </c>
      <c r="I61" s="72">
        <f t="shared" si="2"/>
        <v>0</v>
      </c>
      <c r="J61" s="104" t="e">
        <f t="shared" si="21"/>
        <v>#DIV/0!</v>
      </c>
      <c r="K61" s="114">
        <f>K62+K63+K64</f>
        <v>0</v>
      </c>
      <c r="L61" s="126">
        <f>L62+L63+L64</f>
        <v>0</v>
      </c>
      <c r="M61" s="63" t="e">
        <f t="shared" si="3"/>
        <v>#DIV/0!</v>
      </c>
      <c r="N61" s="126">
        <f>N62+N63+N64</f>
        <v>0</v>
      </c>
      <c r="O61" s="126">
        <f>O62+O63+O64</f>
        <v>0</v>
      </c>
      <c r="P61" s="63" t="e">
        <f t="shared" si="4"/>
        <v>#DIV/0!</v>
      </c>
      <c r="Q61" s="420">
        <f>Q62+Q63+Q64</f>
        <v>0</v>
      </c>
      <c r="R61" s="420">
        <f>R62+R63+R64</f>
        <v>0</v>
      </c>
      <c r="S61" s="413" t="e">
        <f t="shared" si="5"/>
        <v>#DIV/0!</v>
      </c>
      <c r="T61" s="126">
        <f>T62+T63+T64</f>
        <v>0</v>
      </c>
      <c r="U61" s="126">
        <f>U62+U63+U64</f>
        <v>0</v>
      </c>
      <c r="V61" s="63" t="e">
        <f t="shared" si="6"/>
        <v>#DIV/0!</v>
      </c>
      <c r="W61" s="126">
        <f>W62+W63+W64</f>
        <v>0</v>
      </c>
      <c r="X61" s="126">
        <f>X62+X63+X64</f>
        <v>0</v>
      </c>
      <c r="Y61" s="63" t="e">
        <f t="shared" si="7"/>
        <v>#DIV/0!</v>
      </c>
      <c r="Z61" s="126">
        <f>Z62+Z63+Z64</f>
        <v>0</v>
      </c>
      <c r="AA61" s="126">
        <f>AA62+AA63+AA64</f>
        <v>0</v>
      </c>
      <c r="AB61" s="63" t="e">
        <f t="shared" si="8"/>
        <v>#DIV/0!</v>
      </c>
      <c r="AC61" s="126">
        <f>AC62+AC63+AC64</f>
        <v>0</v>
      </c>
      <c r="AD61" s="126">
        <f>AD62+AD63+AD64</f>
        <v>0</v>
      </c>
      <c r="AE61" s="63" t="e">
        <f t="shared" si="9"/>
        <v>#DIV/0!</v>
      </c>
      <c r="AF61" s="126">
        <f>AF62+AF63+AF64</f>
        <v>0</v>
      </c>
      <c r="AG61" s="126">
        <f>AG62+AG63+AG64</f>
        <v>0</v>
      </c>
      <c r="AH61" s="63" t="e">
        <f t="shared" si="10"/>
        <v>#DIV/0!</v>
      </c>
      <c r="AI61" s="126">
        <f>AI62+AI63+AI64</f>
        <v>0</v>
      </c>
      <c r="AJ61" s="126">
        <f>AJ62+AJ63+AJ64</f>
        <v>0</v>
      </c>
      <c r="AK61" s="63" t="e">
        <f t="shared" si="11"/>
        <v>#DIV/0!</v>
      </c>
      <c r="AL61" s="127">
        <f>AL62+AL63+AL64</f>
        <v>0</v>
      </c>
      <c r="AM61" s="127">
        <f>AM62+AM63+AM64</f>
        <v>0</v>
      </c>
      <c r="AN61" s="63" t="e">
        <f t="shared" si="12"/>
        <v>#DIV/0!</v>
      </c>
      <c r="AO61" s="126">
        <f>AO62+AO63+AO64</f>
        <v>0</v>
      </c>
      <c r="AP61" s="126">
        <f>AP62+AP63+AP64</f>
        <v>0</v>
      </c>
      <c r="AQ61" s="63" t="e">
        <f t="shared" si="13"/>
        <v>#DIV/0!</v>
      </c>
      <c r="AR61" s="126">
        <f>AR62+AR63+AR64</f>
        <v>0</v>
      </c>
      <c r="AS61" s="126">
        <f>AS62+AS63+AS64</f>
        <v>0</v>
      </c>
      <c r="AT61" s="63" t="e">
        <f t="shared" si="14"/>
        <v>#DIV/0!</v>
      </c>
      <c r="AU61" s="65">
        <f t="shared" si="1"/>
        <v>0</v>
      </c>
      <c r="AV61" s="65">
        <f t="shared" si="1"/>
        <v>0</v>
      </c>
      <c r="AW61" s="65">
        <f t="shared" si="1"/>
        <v>0</v>
      </c>
      <c r="AX61" s="66" t="e">
        <f t="shared" si="15"/>
        <v>#DIV/0!</v>
      </c>
      <c r="BA61" s="26" t="s">
        <v>202</v>
      </c>
      <c r="BD61" s="67">
        <f t="shared" si="16"/>
        <v>0</v>
      </c>
      <c r="BE61" s="67">
        <f t="shared" si="17"/>
        <v>0</v>
      </c>
      <c r="BF61" s="67">
        <f t="shared" si="17"/>
        <v>0</v>
      </c>
      <c r="BG61" s="68" t="e">
        <f t="shared" si="18"/>
        <v>#DIV/0!</v>
      </c>
    </row>
    <row r="62" spans="1:59" s="26" customFormat="1" ht="56.25" hidden="1">
      <c r="A62" s="4" t="s">
        <v>338</v>
      </c>
      <c r="B62" s="5" t="s">
        <v>340</v>
      </c>
      <c r="C62" s="113"/>
      <c r="D62" s="109"/>
      <c r="E62" s="109"/>
      <c r="F62" s="94" t="e">
        <f>E62/D62*100</f>
        <v>#DIV/0!</v>
      </c>
      <c r="G62" s="72">
        <f aca="true" t="shared" si="44" ref="G62:G70">K62+N62+Q62+T62+W62+Z62+AC62+AF62+AI62+AL62+AO62+AR62</f>
        <v>0</v>
      </c>
      <c r="H62" s="72">
        <f aca="true" t="shared" si="45" ref="H62:H70">G62</f>
        <v>0</v>
      </c>
      <c r="I62" s="72">
        <f aca="true" t="shared" si="46" ref="I62:I70">L62+O62+R62+U62+X62+AA62+AD62+AG62+AJ62+AM62+AP62+AS62</f>
        <v>0</v>
      </c>
      <c r="J62" s="104" t="e">
        <f aca="true" t="shared" si="47" ref="J62:J70">I62/H62*100</f>
        <v>#DIV/0!</v>
      </c>
      <c r="K62" s="110"/>
      <c r="L62" s="111"/>
      <c r="M62" s="63" t="e">
        <f aca="true" t="shared" si="48" ref="M62:M70">L62/K62*100</f>
        <v>#DIV/0!</v>
      </c>
      <c r="N62" s="111"/>
      <c r="O62" s="111"/>
      <c r="P62" s="63" t="e">
        <f aca="true" t="shared" si="49" ref="P62:P70">O62/N62*100</f>
        <v>#DIV/0!</v>
      </c>
      <c r="Q62" s="421"/>
      <c r="R62" s="421"/>
      <c r="S62" s="413" t="e">
        <f aca="true" t="shared" si="50" ref="S62:S70">R62/Q62*100</f>
        <v>#DIV/0!</v>
      </c>
      <c r="T62" s="111"/>
      <c r="U62" s="111"/>
      <c r="V62" s="63" t="e">
        <f aca="true" t="shared" si="51" ref="V62:V70">U62/T62*100</f>
        <v>#DIV/0!</v>
      </c>
      <c r="W62" s="111"/>
      <c r="X62" s="111"/>
      <c r="Y62" s="63" t="e">
        <f aca="true" t="shared" si="52" ref="Y62:Y70">X62/W62*100</f>
        <v>#DIV/0!</v>
      </c>
      <c r="Z62" s="111"/>
      <c r="AA62" s="111"/>
      <c r="AB62" s="63" t="e">
        <f aca="true" t="shared" si="53" ref="AB62:AB70">AA62/Z62*100</f>
        <v>#DIV/0!</v>
      </c>
      <c r="AC62" s="111"/>
      <c r="AD62" s="111"/>
      <c r="AE62" s="63" t="e">
        <f aca="true" t="shared" si="54" ref="AE62:AE70">AD62/AC62*100</f>
        <v>#DIV/0!</v>
      </c>
      <c r="AF62" s="111"/>
      <c r="AG62" s="111"/>
      <c r="AH62" s="63" t="e">
        <f aca="true" t="shared" si="55" ref="AH62:AH70">AG62/AF62*100</f>
        <v>#DIV/0!</v>
      </c>
      <c r="AI62" s="111"/>
      <c r="AJ62" s="111"/>
      <c r="AK62" s="63" t="e">
        <f aca="true" t="shared" si="56" ref="AK62:AK70">AJ62/AI62*100</f>
        <v>#DIV/0!</v>
      </c>
      <c r="AL62" s="112"/>
      <c r="AM62" s="112"/>
      <c r="AN62" s="63" t="e">
        <f aca="true" t="shared" si="57" ref="AN62:AN70">AM62/AL62*100</f>
        <v>#DIV/0!</v>
      </c>
      <c r="AO62" s="111"/>
      <c r="AP62" s="111"/>
      <c r="AQ62" s="63" t="e">
        <f aca="true" t="shared" si="58" ref="AQ62:AQ70">AP62/AO62*100</f>
        <v>#DIV/0!</v>
      </c>
      <c r="AR62" s="111"/>
      <c r="AS62" s="111"/>
      <c r="AT62" s="63" t="e">
        <f aca="true" t="shared" si="59" ref="AT62:AT70">AS62/AR62*100</f>
        <v>#DIV/0!</v>
      </c>
      <c r="AU62" s="65">
        <f aca="true" t="shared" si="60" ref="AU62:AW66">C62+G62</f>
        <v>0</v>
      </c>
      <c r="AV62" s="65">
        <f t="shared" si="60"/>
        <v>0</v>
      </c>
      <c r="AW62" s="65">
        <f t="shared" si="60"/>
        <v>0</v>
      </c>
      <c r="AX62" s="66" t="e">
        <f aca="true" t="shared" si="61" ref="AX62:AX70">AW62/AV62*100</f>
        <v>#DIV/0!</v>
      </c>
      <c r="BD62" s="67"/>
      <c r="BE62" s="67"/>
      <c r="BF62" s="67"/>
      <c r="BG62" s="68"/>
    </row>
    <row r="63" spans="1:59" s="26" customFormat="1" ht="56.25" hidden="1">
      <c r="A63" s="4" t="s">
        <v>339</v>
      </c>
      <c r="B63" s="5" t="s">
        <v>341</v>
      </c>
      <c r="C63" s="109"/>
      <c r="D63" s="109"/>
      <c r="E63" s="109"/>
      <c r="F63" s="94" t="e">
        <f>E63/D63*100</f>
        <v>#DIV/0!</v>
      </c>
      <c r="G63" s="72">
        <f t="shared" si="44"/>
        <v>0</v>
      </c>
      <c r="H63" s="72">
        <f t="shared" si="45"/>
        <v>0</v>
      </c>
      <c r="I63" s="72">
        <f t="shared" si="46"/>
        <v>0</v>
      </c>
      <c r="J63" s="104" t="e">
        <f t="shared" si="47"/>
        <v>#DIV/0!</v>
      </c>
      <c r="K63" s="133"/>
      <c r="L63" s="133"/>
      <c r="M63" s="63" t="e">
        <f t="shared" si="48"/>
        <v>#DIV/0!</v>
      </c>
      <c r="N63" s="133"/>
      <c r="O63" s="133"/>
      <c r="P63" s="63" t="e">
        <f t="shared" si="49"/>
        <v>#DIV/0!</v>
      </c>
      <c r="Q63" s="411"/>
      <c r="R63" s="411"/>
      <c r="S63" s="413" t="e">
        <f t="shared" si="50"/>
        <v>#DIV/0!</v>
      </c>
      <c r="T63" s="122"/>
      <c r="U63" s="122"/>
      <c r="V63" s="63" t="e">
        <f t="shared" si="51"/>
        <v>#DIV/0!</v>
      </c>
      <c r="W63" s="122"/>
      <c r="X63" s="122"/>
      <c r="Y63" s="63" t="e">
        <f t="shared" si="52"/>
        <v>#DIV/0!</v>
      </c>
      <c r="Z63" s="122"/>
      <c r="AA63" s="122"/>
      <c r="AB63" s="63" t="e">
        <f t="shared" si="53"/>
        <v>#DIV/0!</v>
      </c>
      <c r="AC63" s="122"/>
      <c r="AD63" s="122"/>
      <c r="AE63" s="63" t="e">
        <f t="shared" si="54"/>
        <v>#DIV/0!</v>
      </c>
      <c r="AF63" s="122"/>
      <c r="AG63" s="122"/>
      <c r="AH63" s="63" t="e">
        <f t="shared" si="55"/>
        <v>#DIV/0!</v>
      </c>
      <c r="AI63" s="122"/>
      <c r="AJ63" s="122"/>
      <c r="AK63" s="63" t="e">
        <f t="shared" si="56"/>
        <v>#DIV/0!</v>
      </c>
      <c r="AL63" s="132"/>
      <c r="AM63" s="132"/>
      <c r="AN63" s="63" t="e">
        <f t="shared" si="57"/>
        <v>#DIV/0!</v>
      </c>
      <c r="AO63" s="122"/>
      <c r="AP63" s="122"/>
      <c r="AQ63" s="63" t="e">
        <f t="shared" si="58"/>
        <v>#DIV/0!</v>
      </c>
      <c r="AR63" s="122"/>
      <c r="AS63" s="122"/>
      <c r="AT63" s="63" t="e">
        <f t="shared" si="59"/>
        <v>#DIV/0!</v>
      </c>
      <c r="AU63" s="65">
        <f t="shared" si="60"/>
        <v>0</v>
      </c>
      <c r="AV63" s="65">
        <f t="shared" si="60"/>
        <v>0</v>
      </c>
      <c r="AW63" s="65">
        <f t="shared" si="60"/>
        <v>0</v>
      </c>
      <c r="AX63" s="66" t="e">
        <f t="shared" si="61"/>
        <v>#DIV/0!</v>
      </c>
      <c r="BD63" s="67"/>
      <c r="BE63" s="67"/>
      <c r="BF63" s="67"/>
      <c r="BG63" s="68"/>
    </row>
    <row r="64" spans="1:59" s="26" customFormat="1" ht="56.25" hidden="1">
      <c r="A64" s="4" t="s">
        <v>342</v>
      </c>
      <c r="B64" s="5" t="s">
        <v>343</v>
      </c>
      <c r="C64" s="109"/>
      <c r="D64" s="109"/>
      <c r="E64" s="109"/>
      <c r="F64" s="94" t="e">
        <f>E64/D64*100</f>
        <v>#DIV/0!</v>
      </c>
      <c r="G64" s="72">
        <f t="shared" si="44"/>
        <v>0</v>
      </c>
      <c r="H64" s="72">
        <f t="shared" si="45"/>
        <v>0</v>
      </c>
      <c r="I64" s="72">
        <f t="shared" si="46"/>
        <v>0</v>
      </c>
      <c r="J64" s="104" t="e">
        <f t="shared" si="47"/>
        <v>#DIV/0!</v>
      </c>
      <c r="K64" s="121"/>
      <c r="L64" s="121"/>
      <c r="M64" s="63" t="e">
        <f t="shared" si="48"/>
        <v>#DIV/0!</v>
      </c>
      <c r="N64" s="121"/>
      <c r="O64" s="121"/>
      <c r="P64" s="63" t="e">
        <f t="shared" si="49"/>
        <v>#DIV/0!</v>
      </c>
      <c r="Q64" s="418"/>
      <c r="R64" s="418"/>
      <c r="S64" s="413" t="e">
        <f t="shared" si="50"/>
        <v>#DIV/0!</v>
      </c>
      <c r="T64" s="133"/>
      <c r="U64" s="133"/>
      <c r="V64" s="63" t="e">
        <f t="shared" si="51"/>
        <v>#DIV/0!</v>
      </c>
      <c r="W64" s="133"/>
      <c r="X64" s="133"/>
      <c r="Y64" s="63" t="e">
        <f t="shared" si="52"/>
        <v>#DIV/0!</v>
      </c>
      <c r="Z64" s="133"/>
      <c r="AA64" s="133"/>
      <c r="AB64" s="63" t="e">
        <f t="shared" si="53"/>
        <v>#DIV/0!</v>
      </c>
      <c r="AC64" s="133"/>
      <c r="AD64" s="133"/>
      <c r="AE64" s="63" t="e">
        <f t="shared" si="54"/>
        <v>#DIV/0!</v>
      </c>
      <c r="AF64" s="133"/>
      <c r="AG64" s="133"/>
      <c r="AH64" s="63" t="e">
        <f t="shared" si="55"/>
        <v>#DIV/0!</v>
      </c>
      <c r="AI64" s="133"/>
      <c r="AJ64" s="133"/>
      <c r="AK64" s="63" t="e">
        <f t="shared" si="56"/>
        <v>#DIV/0!</v>
      </c>
      <c r="AL64" s="134"/>
      <c r="AM64" s="134"/>
      <c r="AN64" s="63" t="e">
        <f t="shared" si="57"/>
        <v>#DIV/0!</v>
      </c>
      <c r="AO64" s="133"/>
      <c r="AP64" s="133"/>
      <c r="AQ64" s="63" t="e">
        <f t="shared" si="58"/>
        <v>#DIV/0!</v>
      </c>
      <c r="AR64" s="133"/>
      <c r="AS64" s="133"/>
      <c r="AT64" s="63" t="e">
        <f t="shared" si="59"/>
        <v>#DIV/0!</v>
      </c>
      <c r="AU64" s="65">
        <f t="shared" si="60"/>
        <v>0</v>
      </c>
      <c r="AV64" s="65">
        <f t="shared" si="60"/>
        <v>0</v>
      </c>
      <c r="AW64" s="65">
        <f t="shared" si="60"/>
        <v>0</v>
      </c>
      <c r="AX64" s="66" t="e">
        <f t="shared" si="61"/>
        <v>#DIV/0!</v>
      </c>
      <c r="BD64" s="67"/>
      <c r="BE64" s="67"/>
      <c r="BF64" s="67"/>
      <c r="BG64" s="68"/>
    </row>
    <row r="65" spans="1:59" s="26" customFormat="1" ht="115.5" customHeight="1" hidden="1">
      <c r="A65" s="4" t="s">
        <v>344</v>
      </c>
      <c r="B65" s="5" t="s">
        <v>390</v>
      </c>
      <c r="C65" s="113">
        <f>C66</f>
        <v>0</v>
      </c>
      <c r="D65" s="113">
        <f>D66</f>
        <v>0</v>
      </c>
      <c r="E65" s="113">
        <f>E66</f>
        <v>0</v>
      </c>
      <c r="F65" s="70" t="e">
        <f t="shared" si="19"/>
        <v>#DIV/0!</v>
      </c>
      <c r="G65" s="72">
        <f t="shared" si="44"/>
        <v>0</v>
      </c>
      <c r="H65" s="72">
        <f t="shared" si="45"/>
        <v>0</v>
      </c>
      <c r="I65" s="72">
        <f t="shared" si="46"/>
        <v>0</v>
      </c>
      <c r="J65" s="104" t="e">
        <f t="shared" si="47"/>
        <v>#DIV/0!</v>
      </c>
      <c r="K65" s="110">
        <f>K66</f>
        <v>0</v>
      </c>
      <c r="L65" s="111">
        <f>L66</f>
        <v>0</v>
      </c>
      <c r="M65" s="119" t="e">
        <f t="shared" si="48"/>
        <v>#DIV/0!</v>
      </c>
      <c r="N65" s="111">
        <f>N66</f>
        <v>0</v>
      </c>
      <c r="O65" s="111">
        <f>O66</f>
        <v>0</v>
      </c>
      <c r="P65" s="119" t="e">
        <f t="shared" si="49"/>
        <v>#DIV/0!</v>
      </c>
      <c r="Q65" s="421">
        <f>Q66</f>
        <v>0</v>
      </c>
      <c r="R65" s="421">
        <f>R66</f>
        <v>0</v>
      </c>
      <c r="S65" s="413" t="e">
        <f t="shared" si="50"/>
        <v>#DIV/0!</v>
      </c>
      <c r="T65" s="110">
        <f>T66</f>
        <v>0</v>
      </c>
      <c r="U65" s="110">
        <f>U66</f>
        <v>0</v>
      </c>
      <c r="V65" s="63" t="e">
        <f t="shared" si="51"/>
        <v>#DIV/0!</v>
      </c>
      <c r="W65" s="110">
        <f>W66</f>
        <v>0</v>
      </c>
      <c r="X65" s="110">
        <f>X66</f>
        <v>0</v>
      </c>
      <c r="Y65" s="63" t="e">
        <f t="shared" si="52"/>
        <v>#DIV/0!</v>
      </c>
      <c r="Z65" s="110">
        <f>Z66</f>
        <v>0</v>
      </c>
      <c r="AA65" s="110">
        <f>AA66</f>
        <v>0</v>
      </c>
      <c r="AB65" s="63" t="e">
        <f t="shared" si="53"/>
        <v>#DIV/0!</v>
      </c>
      <c r="AC65" s="110">
        <f>AC66</f>
        <v>0</v>
      </c>
      <c r="AD65" s="110">
        <f>AD66</f>
        <v>0</v>
      </c>
      <c r="AE65" s="63" t="e">
        <f t="shared" si="54"/>
        <v>#DIV/0!</v>
      </c>
      <c r="AF65" s="110">
        <f>AF66</f>
        <v>0</v>
      </c>
      <c r="AG65" s="110">
        <f>AG66</f>
        <v>0</v>
      </c>
      <c r="AH65" s="63" t="e">
        <f t="shared" si="55"/>
        <v>#DIV/0!</v>
      </c>
      <c r="AI65" s="110">
        <f>AI66</f>
        <v>0</v>
      </c>
      <c r="AJ65" s="110">
        <f>AJ66</f>
        <v>0</v>
      </c>
      <c r="AK65" s="63" t="e">
        <f t="shared" si="56"/>
        <v>#DIV/0!</v>
      </c>
      <c r="AL65" s="130">
        <f>AL66</f>
        <v>0</v>
      </c>
      <c r="AM65" s="130">
        <f>AM66</f>
        <v>0</v>
      </c>
      <c r="AN65" s="63" t="e">
        <f t="shared" si="57"/>
        <v>#DIV/0!</v>
      </c>
      <c r="AO65" s="110">
        <f>AO66</f>
        <v>0</v>
      </c>
      <c r="AP65" s="110">
        <f>AP66</f>
        <v>0</v>
      </c>
      <c r="AQ65" s="63" t="e">
        <f t="shared" si="58"/>
        <v>#DIV/0!</v>
      </c>
      <c r="AR65" s="110">
        <f>AR66</f>
        <v>0</v>
      </c>
      <c r="AS65" s="110">
        <f>AS66</f>
        <v>0</v>
      </c>
      <c r="AT65" s="63" t="e">
        <f t="shared" si="59"/>
        <v>#DIV/0!</v>
      </c>
      <c r="AU65" s="65">
        <f t="shared" si="60"/>
        <v>0</v>
      </c>
      <c r="AV65" s="65">
        <f t="shared" si="60"/>
        <v>0</v>
      </c>
      <c r="AW65" s="65">
        <f t="shared" si="60"/>
        <v>0</v>
      </c>
      <c r="AX65" s="66" t="e">
        <f t="shared" si="61"/>
        <v>#DIV/0!</v>
      </c>
      <c r="BD65" s="67"/>
      <c r="BE65" s="67"/>
      <c r="BF65" s="67"/>
      <c r="BG65" s="68"/>
    </row>
    <row r="66" spans="1:59" s="26" customFormat="1" ht="132.75" customHeight="1" hidden="1">
      <c r="A66" s="4" t="s">
        <v>345</v>
      </c>
      <c r="B66" s="5" t="s">
        <v>391</v>
      </c>
      <c r="C66" s="113"/>
      <c r="D66" s="109"/>
      <c r="E66" s="109"/>
      <c r="F66" s="70" t="e">
        <f t="shared" si="19"/>
        <v>#DIV/0!</v>
      </c>
      <c r="G66" s="72">
        <f t="shared" si="44"/>
        <v>0</v>
      </c>
      <c r="H66" s="72">
        <f t="shared" si="45"/>
        <v>0</v>
      </c>
      <c r="I66" s="72">
        <f t="shared" si="46"/>
        <v>0</v>
      </c>
      <c r="J66" s="104" t="e">
        <f t="shared" si="47"/>
        <v>#DIV/0!</v>
      </c>
      <c r="K66" s="110"/>
      <c r="L66" s="111"/>
      <c r="M66" s="119" t="e">
        <f t="shared" si="48"/>
        <v>#DIV/0!</v>
      </c>
      <c r="N66" s="111"/>
      <c r="O66" s="111"/>
      <c r="P66" s="119" t="e">
        <f t="shared" si="49"/>
        <v>#DIV/0!</v>
      </c>
      <c r="Q66" s="421"/>
      <c r="R66" s="421"/>
      <c r="S66" s="413" t="e">
        <f t="shared" si="50"/>
        <v>#DIV/0!</v>
      </c>
      <c r="T66" s="110"/>
      <c r="U66" s="110"/>
      <c r="V66" s="63" t="e">
        <f t="shared" si="51"/>
        <v>#DIV/0!</v>
      </c>
      <c r="W66" s="110"/>
      <c r="X66" s="110"/>
      <c r="Y66" s="63" t="e">
        <f t="shared" si="52"/>
        <v>#DIV/0!</v>
      </c>
      <c r="Z66" s="110"/>
      <c r="AA66" s="110"/>
      <c r="AB66" s="63" t="e">
        <f t="shared" si="53"/>
        <v>#DIV/0!</v>
      </c>
      <c r="AC66" s="110"/>
      <c r="AD66" s="110"/>
      <c r="AE66" s="63" t="e">
        <f t="shared" si="54"/>
        <v>#DIV/0!</v>
      </c>
      <c r="AF66" s="110"/>
      <c r="AG66" s="110"/>
      <c r="AH66" s="63" t="e">
        <f t="shared" si="55"/>
        <v>#DIV/0!</v>
      </c>
      <c r="AI66" s="110"/>
      <c r="AJ66" s="110"/>
      <c r="AK66" s="63" t="e">
        <f t="shared" si="56"/>
        <v>#DIV/0!</v>
      </c>
      <c r="AL66" s="130"/>
      <c r="AM66" s="130"/>
      <c r="AN66" s="63" t="e">
        <f t="shared" si="57"/>
        <v>#DIV/0!</v>
      </c>
      <c r="AO66" s="110"/>
      <c r="AP66" s="110"/>
      <c r="AQ66" s="63" t="e">
        <f t="shared" si="58"/>
        <v>#DIV/0!</v>
      </c>
      <c r="AR66" s="110"/>
      <c r="AS66" s="110"/>
      <c r="AT66" s="63" t="e">
        <f t="shared" si="59"/>
        <v>#DIV/0!</v>
      </c>
      <c r="AU66" s="65">
        <f t="shared" si="60"/>
        <v>0</v>
      </c>
      <c r="AV66" s="65">
        <f t="shared" si="60"/>
        <v>0</v>
      </c>
      <c r="AW66" s="65">
        <f t="shared" si="60"/>
        <v>0</v>
      </c>
      <c r="AX66" s="66" t="e">
        <f t="shared" si="61"/>
        <v>#DIV/0!</v>
      </c>
      <c r="BD66" s="67"/>
      <c r="BE66" s="67"/>
      <c r="BF66" s="67"/>
      <c r="BG66" s="68"/>
    </row>
    <row r="67" spans="1:59" s="26" customFormat="1" ht="97.5" customHeight="1">
      <c r="A67" s="4" t="s">
        <v>394</v>
      </c>
      <c r="B67" s="5" t="s">
        <v>392</v>
      </c>
      <c r="C67" s="113">
        <f>C68</f>
        <v>0</v>
      </c>
      <c r="D67" s="113">
        <f>D68</f>
        <v>0</v>
      </c>
      <c r="E67" s="113">
        <f>E68</f>
        <v>0</v>
      </c>
      <c r="F67" s="70" t="e">
        <f>E67/D67*100</f>
        <v>#DIV/0!</v>
      </c>
      <c r="G67" s="72">
        <f t="shared" si="44"/>
        <v>3384</v>
      </c>
      <c r="H67" s="72">
        <f t="shared" si="45"/>
        <v>3384</v>
      </c>
      <c r="I67" s="72">
        <f t="shared" si="46"/>
        <v>3384</v>
      </c>
      <c r="J67" s="104">
        <f t="shared" si="47"/>
        <v>100</v>
      </c>
      <c r="K67" s="110">
        <f>K68</f>
        <v>0</v>
      </c>
      <c r="L67" s="111">
        <f>L68</f>
        <v>0</v>
      </c>
      <c r="M67" s="119" t="e">
        <f t="shared" si="48"/>
        <v>#DIV/0!</v>
      </c>
      <c r="N67" s="111">
        <f>N68</f>
        <v>0</v>
      </c>
      <c r="O67" s="111">
        <f>O68</f>
        <v>0</v>
      </c>
      <c r="P67" s="119" t="e">
        <f t="shared" si="49"/>
        <v>#DIV/0!</v>
      </c>
      <c r="Q67" s="421">
        <f>Q68</f>
        <v>3384</v>
      </c>
      <c r="R67" s="421">
        <f>R68</f>
        <v>3384</v>
      </c>
      <c r="S67" s="413">
        <f t="shared" si="50"/>
        <v>100</v>
      </c>
      <c r="T67" s="110">
        <f>T68</f>
        <v>0</v>
      </c>
      <c r="U67" s="110">
        <f>U68</f>
        <v>0</v>
      </c>
      <c r="V67" s="63" t="e">
        <f t="shared" si="51"/>
        <v>#DIV/0!</v>
      </c>
      <c r="W67" s="110">
        <f>W68</f>
        <v>0</v>
      </c>
      <c r="X67" s="110">
        <f>X68</f>
        <v>0</v>
      </c>
      <c r="Y67" s="63" t="e">
        <f t="shared" si="52"/>
        <v>#DIV/0!</v>
      </c>
      <c r="Z67" s="110">
        <f>Z68</f>
        <v>0</v>
      </c>
      <c r="AA67" s="110">
        <f>AA68</f>
        <v>0</v>
      </c>
      <c r="AB67" s="63" t="e">
        <f t="shared" si="53"/>
        <v>#DIV/0!</v>
      </c>
      <c r="AC67" s="110">
        <f>AC68</f>
        <v>0</v>
      </c>
      <c r="AD67" s="110">
        <f>AD68</f>
        <v>0</v>
      </c>
      <c r="AE67" s="63" t="e">
        <f t="shared" si="54"/>
        <v>#DIV/0!</v>
      </c>
      <c r="AF67" s="110">
        <f>AF68</f>
        <v>0</v>
      </c>
      <c r="AG67" s="110">
        <f>AG68</f>
        <v>0</v>
      </c>
      <c r="AH67" s="63" t="e">
        <f t="shared" si="55"/>
        <v>#DIV/0!</v>
      </c>
      <c r="AI67" s="110">
        <f>AI68</f>
        <v>0</v>
      </c>
      <c r="AJ67" s="110">
        <f>AJ68</f>
        <v>0</v>
      </c>
      <c r="AK67" s="63" t="e">
        <f t="shared" si="56"/>
        <v>#DIV/0!</v>
      </c>
      <c r="AL67" s="130">
        <f>AL68</f>
        <v>0</v>
      </c>
      <c r="AM67" s="130">
        <f>AM68</f>
        <v>0</v>
      </c>
      <c r="AN67" s="63" t="e">
        <f t="shared" si="57"/>
        <v>#DIV/0!</v>
      </c>
      <c r="AO67" s="110">
        <f>AO68</f>
        <v>0</v>
      </c>
      <c r="AP67" s="110">
        <f>AP68</f>
        <v>0</v>
      </c>
      <c r="AQ67" s="63" t="e">
        <f t="shared" si="58"/>
        <v>#DIV/0!</v>
      </c>
      <c r="AR67" s="110">
        <f>AR68</f>
        <v>0</v>
      </c>
      <c r="AS67" s="110">
        <f>AS68</f>
        <v>0</v>
      </c>
      <c r="AT67" s="63" t="e">
        <f t="shared" si="59"/>
        <v>#DIV/0!</v>
      </c>
      <c r="AU67" s="65">
        <f aca="true" t="shared" si="62" ref="AU67:AW70">C67+G67</f>
        <v>3384</v>
      </c>
      <c r="AV67" s="65">
        <f t="shared" si="62"/>
        <v>3384</v>
      </c>
      <c r="AW67" s="65">
        <f t="shared" si="62"/>
        <v>3384</v>
      </c>
      <c r="AX67" s="66">
        <f t="shared" si="61"/>
        <v>100</v>
      </c>
      <c r="BD67" s="67"/>
      <c r="BE67" s="67"/>
      <c r="BF67" s="67"/>
      <c r="BG67" s="68"/>
    </row>
    <row r="68" spans="1:59" s="26" customFormat="1" ht="116.25" customHeight="1">
      <c r="A68" s="4" t="s">
        <v>395</v>
      </c>
      <c r="B68" s="5" t="s">
        <v>393</v>
      </c>
      <c r="C68" s="113"/>
      <c r="D68" s="109"/>
      <c r="E68" s="109"/>
      <c r="F68" s="70" t="e">
        <f>E68/D68*100</f>
        <v>#DIV/0!</v>
      </c>
      <c r="G68" s="72">
        <f t="shared" si="44"/>
        <v>3384</v>
      </c>
      <c r="H68" s="72">
        <f t="shared" si="45"/>
        <v>3384</v>
      </c>
      <c r="I68" s="72">
        <f t="shared" si="46"/>
        <v>3384</v>
      </c>
      <c r="J68" s="104">
        <f t="shared" si="47"/>
        <v>100</v>
      </c>
      <c r="K68" s="121"/>
      <c r="L68" s="122"/>
      <c r="M68" s="119" t="e">
        <f t="shared" si="48"/>
        <v>#DIV/0!</v>
      </c>
      <c r="N68" s="121"/>
      <c r="O68" s="122"/>
      <c r="P68" s="119" t="e">
        <f t="shared" si="49"/>
        <v>#DIV/0!</v>
      </c>
      <c r="Q68" s="418">
        <v>3384</v>
      </c>
      <c r="R68" s="422">
        <v>3384</v>
      </c>
      <c r="S68" s="413">
        <f t="shared" si="50"/>
        <v>100</v>
      </c>
      <c r="T68" s="110"/>
      <c r="U68" s="110"/>
      <c r="V68" s="63" t="e">
        <f t="shared" si="51"/>
        <v>#DIV/0!</v>
      </c>
      <c r="W68" s="110"/>
      <c r="X68" s="110"/>
      <c r="Y68" s="63" t="e">
        <f t="shared" si="52"/>
        <v>#DIV/0!</v>
      </c>
      <c r="Z68" s="110"/>
      <c r="AA68" s="110"/>
      <c r="AB68" s="63" t="e">
        <f t="shared" si="53"/>
        <v>#DIV/0!</v>
      </c>
      <c r="AC68" s="110"/>
      <c r="AD68" s="110"/>
      <c r="AE68" s="63" t="e">
        <f t="shared" si="54"/>
        <v>#DIV/0!</v>
      </c>
      <c r="AF68" s="110"/>
      <c r="AG68" s="110"/>
      <c r="AH68" s="63" t="e">
        <f t="shared" si="55"/>
        <v>#DIV/0!</v>
      </c>
      <c r="AI68" s="110"/>
      <c r="AJ68" s="110"/>
      <c r="AK68" s="63" t="e">
        <f t="shared" si="56"/>
        <v>#DIV/0!</v>
      </c>
      <c r="AL68" s="130"/>
      <c r="AM68" s="130"/>
      <c r="AN68" s="63" t="e">
        <f t="shared" si="57"/>
        <v>#DIV/0!</v>
      </c>
      <c r="AO68" s="110"/>
      <c r="AP68" s="110"/>
      <c r="AQ68" s="63" t="e">
        <f t="shared" si="58"/>
        <v>#DIV/0!</v>
      </c>
      <c r="AR68" s="110"/>
      <c r="AS68" s="110"/>
      <c r="AT68" s="63" t="e">
        <f t="shared" si="59"/>
        <v>#DIV/0!</v>
      </c>
      <c r="AU68" s="65">
        <f t="shared" si="62"/>
        <v>3384</v>
      </c>
      <c r="AV68" s="65">
        <f t="shared" si="62"/>
        <v>3384</v>
      </c>
      <c r="AW68" s="65">
        <f t="shared" si="62"/>
        <v>3384</v>
      </c>
      <c r="AX68" s="66">
        <f t="shared" si="61"/>
        <v>100</v>
      </c>
      <c r="BD68" s="67"/>
      <c r="BE68" s="67"/>
      <c r="BF68" s="67"/>
      <c r="BG68" s="68"/>
    </row>
    <row r="69" spans="1:59" s="26" customFormat="1" ht="81" customHeight="1" hidden="1">
      <c r="A69" s="4" t="s">
        <v>397</v>
      </c>
      <c r="B69" s="5" t="s">
        <v>398</v>
      </c>
      <c r="C69" s="113">
        <f>C70</f>
        <v>0</v>
      </c>
      <c r="D69" s="113">
        <f>D70</f>
        <v>0</v>
      </c>
      <c r="E69" s="113">
        <f>E70</f>
        <v>0</v>
      </c>
      <c r="F69" s="70" t="e">
        <f>E69/D69*100</f>
        <v>#DIV/0!</v>
      </c>
      <c r="G69" s="72">
        <f t="shared" si="44"/>
        <v>0</v>
      </c>
      <c r="H69" s="72">
        <f t="shared" si="45"/>
        <v>0</v>
      </c>
      <c r="I69" s="72">
        <f t="shared" si="46"/>
        <v>0</v>
      </c>
      <c r="J69" s="104" t="e">
        <f t="shared" si="47"/>
        <v>#DIV/0!</v>
      </c>
      <c r="K69" s="110">
        <f>K70</f>
        <v>0</v>
      </c>
      <c r="L69" s="111">
        <f>L70</f>
        <v>0</v>
      </c>
      <c r="M69" s="119" t="e">
        <f t="shared" si="48"/>
        <v>#DIV/0!</v>
      </c>
      <c r="N69" s="111">
        <f>N70</f>
        <v>0</v>
      </c>
      <c r="O69" s="111">
        <f>O70</f>
        <v>0</v>
      </c>
      <c r="P69" s="119" t="e">
        <f t="shared" si="49"/>
        <v>#DIV/0!</v>
      </c>
      <c r="Q69" s="421">
        <f>Q70</f>
        <v>0</v>
      </c>
      <c r="R69" s="421">
        <f>R70</f>
        <v>0</v>
      </c>
      <c r="S69" s="413" t="e">
        <f t="shared" si="50"/>
        <v>#DIV/0!</v>
      </c>
      <c r="T69" s="110">
        <f>T70</f>
        <v>0</v>
      </c>
      <c r="U69" s="110">
        <f>U70</f>
        <v>0</v>
      </c>
      <c r="V69" s="63" t="e">
        <f t="shared" si="51"/>
        <v>#DIV/0!</v>
      </c>
      <c r="W69" s="110">
        <f>W70</f>
        <v>0</v>
      </c>
      <c r="X69" s="110">
        <f>X70</f>
        <v>0</v>
      </c>
      <c r="Y69" s="63" t="e">
        <f t="shared" si="52"/>
        <v>#DIV/0!</v>
      </c>
      <c r="Z69" s="110">
        <f>Z70</f>
        <v>0</v>
      </c>
      <c r="AA69" s="110">
        <f>AA70</f>
        <v>0</v>
      </c>
      <c r="AB69" s="63" t="e">
        <f t="shared" si="53"/>
        <v>#DIV/0!</v>
      </c>
      <c r="AC69" s="110">
        <f>AC70</f>
        <v>0</v>
      </c>
      <c r="AD69" s="110">
        <f>AD70</f>
        <v>0</v>
      </c>
      <c r="AE69" s="63" t="e">
        <f t="shared" si="54"/>
        <v>#DIV/0!</v>
      </c>
      <c r="AF69" s="110">
        <f>AF70</f>
        <v>0</v>
      </c>
      <c r="AG69" s="110">
        <f>AG70</f>
        <v>0</v>
      </c>
      <c r="AH69" s="63" t="e">
        <f t="shared" si="55"/>
        <v>#DIV/0!</v>
      </c>
      <c r="AI69" s="110">
        <f>AI70</f>
        <v>0</v>
      </c>
      <c r="AJ69" s="110">
        <f>AJ70</f>
        <v>0</v>
      </c>
      <c r="AK69" s="63" t="e">
        <f t="shared" si="56"/>
        <v>#DIV/0!</v>
      </c>
      <c r="AL69" s="130">
        <f>AL70</f>
        <v>0</v>
      </c>
      <c r="AM69" s="130">
        <f>AM70</f>
        <v>0</v>
      </c>
      <c r="AN69" s="63" t="e">
        <f t="shared" si="57"/>
        <v>#DIV/0!</v>
      </c>
      <c r="AO69" s="110">
        <f>AO70</f>
        <v>0</v>
      </c>
      <c r="AP69" s="110">
        <f>AP70</f>
        <v>0</v>
      </c>
      <c r="AQ69" s="63" t="e">
        <f t="shared" si="58"/>
        <v>#DIV/0!</v>
      </c>
      <c r="AR69" s="110">
        <f>AR70</f>
        <v>0</v>
      </c>
      <c r="AS69" s="110">
        <f>AS70</f>
        <v>0</v>
      </c>
      <c r="AT69" s="63" t="e">
        <f t="shared" si="59"/>
        <v>#DIV/0!</v>
      </c>
      <c r="AU69" s="65">
        <f t="shared" si="62"/>
        <v>0</v>
      </c>
      <c r="AV69" s="65">
        <f t="shared" si="62"/>
        <v>0</v>
      </c>
      <c r="AW69" s="65">
        <f t="shared" si="62"/>
        <v>0</v>
      </c>
      <c r="AX69" s="66" t="e">
        <f t="shared" si="61"/>
        <v>#DIV/0!</v>
      </c>
      <c r="BD69" s="67"/>
      <c r="BE69" s="67"/>
      <c r="BF69" s="67"/>
      <c r="BG69" s="68"/>
    </row>
    <row r="70" spans="1:59" s="26" customFormat="1" ht="100.5" customHeight="1" hidden="1">
      <c r="A70" s="4" t="s">
        <v>396</v>
      </c>
      <c r="B70" s="5" t="s">
        <v>399</v>
      </c>
      <c r="C70" s="113"/>
      <c r="D70" s="109"/>
      <c r="E70" s="109"/>
      <c r="F70" s="70" t="e">
        <f>E70/D70*100</f>
        <v>#DIV/0!</v>
      </c>
      <c r="G70" s="72">
        <f t="shared" si="44"/>
        <v>0</v>
      </c>
      <c r="H70" s="72">
        <f t="shared" si="45"/>
        <v>0</v>
      </c>
      <c r="I70" s="72">
        <f t="shared" si="46"/>
        <v>0</v>
      </c>
      <c r="J70" s="104" t="e">
        <f t="shared" si="47"/>
        <v>#DIV/0!</v>
      </c>
      <c r="K70" s="110"/>
      <c r="L70" s="111"/>
      <c r="M70" s="119" t="e">
        <f t="shared" si="48"/>
        <v>#DIV/0!</v>
      </c>
      <c r="N70" s="111"/>
      <c r="O70" s="111"/>
      <c r="P70" s="119" t="e">
        <f t="shared" si="49"/>
        <v>#DIV/0!</v>
      </c>
      <c r="Q70" s="421"/>
      <c r="R70" s="421"/>
      <c r="S70" s="413" t="e">
        <f t="shared" si="50"/>
        <v>#DIV/0!</v>
      </c>
      <c r="T70" s="110"/>
      <c r="U70" s="110"/>
      <c r="V70" s="63" t="e">
        <f t="shared" si="51"/>
        <v>#DIV/0!</v>
      </c>
      <c r="W70" s="110"/>
      <c r="X70" s="110"/>
      <c r="Y70" s="63" t="e">
        <f t="shared" si="52"/>
        <v>#DIV/0!</v>
      </c>
      <c r="Z70" s="110"/>
      <c r="AA70" s="110"/>
      <c r="AB70" s="63" t="e">
        <f t="shared" si="53"/>
        <v>#DIV/0!</v>
      </c>
      <c r="AC70" s="110"/>
      <c r="AD70" s="110"/>
      <c r="AE70" s="63" t="e">
        <f t="shared" si="54"/>
        <v>#DIV/0!</v>
      </c>
      <c r="AF70" s="110"/>
      <c r="AG70" s="110"/>
      <c r="AH70" s="63" t="e">
        <f t="shared" si="55"/>
        <v>#DIV/0!</v>
      </c>
      <c r="AI70" s="110"/>
      <c r="AJ70" s="110"/>
      <c r="AK70" s="63" t="e">
        <f t="shared" si="56"/>
        <v>#DIV/0!</v>
      </c>
      <c r="AL70" s="130"/>
      <c r="AM70" s="130"/>
      <c r="AN70" s="63" t="e">
        <f t="shared" si="57"/>
        <v>#DIV/0!</v>
      </c>
      <c r="AO70" s="110"/>
      <c r="AP70" s="110"/>
      <c r="AQ70" s="63" t="e">
        <f t="shared" si="58"/>
        <v>#DIV/0!</v>
      </c>
      <c r="AR70" s="110"/>
      <c r="AS70" s="110"/>
      <c r="AT70" s="63" t="e">
        <f t="shared" si="59"/>
        <v>#DIV/0!</v>
      </c>
      <c r="AU70" s="65">
        <f t="shared" si="62"/>
        <v>0</v>
      </c>
      <c r="AV70" s="65">
        <f t="shared" si="62"/>
        <v>0</v>
      </c>
      <c r="AW70" s="65">
        <f t="shared" si="62"/>
        <v>0</v>
      </c>
      <c r="AX70" s="66" t="e">
        <f t="shared" si="61"/>
        <v>#DIV/0!</v>
      </c>
      <c r="BD70" s="67"/>
      <c r="BE70" s="67"/>
      <c r="BF70" s="67"/>
      <c r="BG70" s="68"/>
    </row>
    <row r="71" spans="1:59" s="26" customFormat="1" ht="72.75" customHeight="1" hidden="1">
      <c r="A71" s="4" t="s">
        <v>299</v>
      </c>
      <c r="B71" s="321" t="s">
        <v>203</v>
      </c>
      <c r="C71" s="113">
        <f>C72</f>
        <v>0</v>
      </c>
      <c r="D71" s="113">
        <f>D72</f>
        <v>0</v>
      </c>
      <c r="E71" s="113">
        <f>E72</f>
        <v>0</v>
      </c>
      <c r="F71" s="70" t="e">
        <f t="shared" si="19"/>
        <v>#DIV/0!</v>
      </c>
      <c r="G71" s="72">
        <f t="shared" si="0"/>
        <v>0</v>
      </c>
      <c r="H71" s="72">
        <f t="shared" si="20"/>
        <v>0</v>
      </c>
      <c r="I71" s="72">
        <f t="shared" si="2"/>
        <v>0</v>
      </c>
      <c r="J71" s="104" t="e">
        <f t="shared" si="21"/>
        <v>#DIV/0!</v>
      </c>
      <c r="K71" s="110">
        <f>K72</f>
        <v>0</v>
      </c>
      <c r="L71" s="111">
        <f>L72</f>
        <v>0</v>
      </c>
      <c r="M71" s="119" t="e">
        <f t="shared" si="3"/>
        <v>#DIV/0!</v>
      </c>
      <c r="N71" s="111">
        <f>N72</f>
        <v>0</v>
      </c>
      <c r="O71" s="111">
        <f>O72</f>
        <v>0</v>
      </c>
      <c r="P71" s="119" t="e">
        <f t="shared" si="4"/>
        <v>#DIV/0!</v>
      </c>
      <c r="Q71" s="421">
        <f>Q72</f>
        <v>0</v>
      </c>
      <c r="R71" s="421">
        <f>R72</f>
        <v>0</v>
      </c>
      <c r="S71" s="413" t="e">
        <f t="shared" si="5"/>
        <v>#DIV/0!</v>
      </c>
      <c r="T71" s="110">
        <f>T72</f>
        <v>0</v>
      </c>
      <c r="U71" s="110">
        <f>U72</f>
        <v>0</v>
      </c>
      <c r="V71" s="63" t="e">
        <f t="shared" si="6"/>
        <v>#DIV/0!</v>
      </c>
      <c r="W71" s="110">
        <f>W72</f>
        <v>0</v>
      </c>
      <c r="X71" s="110">
        <f>X72</f>
        <v>0</v>
      </c>
      <c r="Y71" s="63" t="e">
        <f t="shared" si="7"/>
        <v>#DIV/0!</v>
      </c>
      <c r="Z71" s="110">
        <f>Z72</f>
        <v>0</v>
      </c>
      <c r="AA71" s="110">
        <f>AA72</f>
        <v>0</v>
      </c>
      <c r="AB71" s="63" t="e">
        <f t="shared" si="8"/>
        <v>#DIV/0!</v>
      </c>
      <c r="AC71" s="110">
        <f>AC72</f>
        <v>0</v>
      </c>
      <c r="AD71" s="110">
        <f>AD72</f>
        <v>0</v>
      </c>
      <c r="AE71" s="63" t="e">
        <f t="shared" si="9"/>
        <v>#DIV/0!</v>
      </c>
      <c r="AF71" s="110">
        <f>AF72</f>
        <v>0</v>
      </c>
      <c r="AG71" s="110">
        <f>AG72</f>
        <v>0</v>
      </c>
      <c r="AH71" s="63" t="e">
        <f t="shared" si="10"/>
        <v>#DIV/0!</v>
      </c>
      <c r="AI71" s="110">
        <f>AI72</f>
        <v>0</v>
      </c>
      <c r="AJ71" s="110">
        <f>AJ72</f>
        <v>0</v>
      </c>
      <c r="AK71" s="63" t="e">
        <f t="shared" si="11"/>
        <v>#DIV/0!</v>
      </c>
      <c r="AL71" s="130">
        <f>AL72</f>
        <v>0</v>
      </c>
      <c r="AM71" s="130">
        <f>AM72</f>
        <v>0</v>
      </c>
      <c r="AN71" s="63" t="e">
        <f t="shared" si="12"/>
        <v>#DIV/0!</v>
      </c>
      <c r="AO71" s="110">
        <f>AO72</f>
        <v>0</v>
      </c>
      <c r="AP71" s="110">
        <f>AP72</f>
        <v>0</v>
      </c>
      <c r="AQ71" s="63" t="e">
        <f t="shared" si="13"/>
        <v>#DIV/0!</v>
      </c>
      <c r="AR71" s="110">
        <f>AR72</f>
        <v>0</v>
      </c>
      <c r="AS71" s="110">
        <f>AS72</f>
        <v>0</v>
      </c>
      <c r="AT71" s="63" t="e">
        <f t="shared" si="14"/>
        <v>#DIV/0!</v>
      </c>
      <c r="AU71" s="65">
        <f t="shared" si="1"/>
        <v>0</v>
      </c>
      <c r="AV71" s="65">
        <f t="shared" si="1"/>
        <v>0</v>
      </c>
      <c r="AW71" s="65">
        <f t="shared" si="1"/>
        <v>0</v>
      </c>
      <c r="AX71" s="66" t="e">
        <f t="shared" si="15"/>
        <v>#DIV/0!</v>
      </c>
      <c r="BD71" s="67"/>
      <c r="BE71" s="67"/>
      <c r="BF71" s="67"/>
      <c r="BG71" s="68"/>
    </row>
    <row r="72" spans="1:59" s="26" customFormat="1" ht="78.75" customHeight="1" hidden="1">
      <c r="A72" s="4" t="s">
        <v>300</v>
      </c>
      <c r="B72" s="321" t="s">
        <v>204</v>
      </c>
      <c r="C72" s="113"/>
      <c r="D72" s="109"/>
      <c r="E72" s="109"/>
      <c r="F72" s="70" t="e">
        <f t="shared" si="19"/>
        <v>#DIV/0!</v>
      </c>
      <c r="G72" s="72">
        <f t="shared" si="0"/>
        <v>0</v>
      </c>
      <c r="H72" s="72">
        <f t="shared" si="20"/>
        <v>0</v>
      </c>
      <c r="I72" s="72">
        <f t="shared" si="2"/>
        <v>0</v>
      </c>
      <c r="J72" s="104" t="e">
        <f t="shared" si="21"/>
        <v>#DIV/0!</v>
      </c>
      <c r="K72" s="110"/>
      <c r="L72" s="111"/>
      <c r="M72" s="119" t="e">
        <f t="shared" si="3"/>
        <v>#DIV/0!</v>
      </c>
      <c r="N72" s="111"/>
      <c r="O72" s="111"/>
      <c r="P72" s="119" t="e">
        <f t="shared" si="4"/>
        <v>#DIV/0!</v>
      </c>
      <c r="Q72" s="421"/>
      <c r="R72" s="421"/>
      <c r="S72" s="413" t="e">
        <f t="shared" si="5"/>
        <v>#DIV/0!</v>
      </c>
      <c r="T72" s="121"/>
      <c r="U72" s="122"/>
      <c r="V72" s="63" t="e">
        <f t="shared" si="6"/>
        <v>#DIV/0!</v>
      </c>
      <c r="W72" s="121"/>
      <c r="X72" s="121"/>
      <c r="Y72" s="63" t="e">
        <f t="shared" si="7"/>
        <v>#DIV/0!</v>
      </c>
      <c r="Z72" s="121"/>
      <c r="AA72" s="122"/>
      <c r="AB72" s="63" t="e">
        <f t="shared" si="8"/>
        <v>#DIV/0!</v>
      </c>
      <c r="AC72" s="121"/>
      <c r="AD72" s="122"/>
      <c r="AE72" s="63" t="e">
        <f t="shared" si="9"/>
        <v>#DIV/0!</v>
      </c>
      <c r="AF72" s="121"/>
      <c r="AG72" s="122"/>
      <c r="AH72" s="63" t="e">
        <f t="shared" si="10"/>
        <v>#DIV/0!</v>
      </c>
      <c r="AI72" s="121"/>
      <c r="AJ72" s="122"/>
      <c r="AK72" s="63" t="e">
        <f t="shared" si="11"/>
        <v>#DIV/0!</v>
      </c>
      <c r="AL72" s="131"/>
      <c r="AM72" s="132"/>
      <c r="AN72" s="63" t="e">
        <f t="shared" si="12"/>
        <v>#DIV/0!</v>
      </c>
      <c r="AO72" s="121"/>
      <c r="AP72" s="122"/>
      <c r="AQ72" s="63" t="e">
        <f t="shared" si="13"/>
        <v>#DIV/0!</v>
      </c>
      <c r="AR72" s="121"/>
      <c r="AS72" s="122"/>
      <c r="AT72" s="63" t="e">
        <f t="shared" si="14"/>
        <v>#DIV/0!</v>
      </c>
      <c r="AU72" s="65">
        <f t="shared" si="1"/>
        <v>0</v>
      </c>
      <c r="AV72" s="65">
        <f t="shared" si="1"/>
        <v>0</v>
      </c>
      <c r="AW72" s="65">
        <f t="shared" si="1"/>
        <v>0</v>
      </c>
      <c r="AX72" s="66" t="e">
        <f t="shared" si="15"/>
        <v>#DIV/0!</v>
      </c>
      <c r="BD72" s="67"/>
      <c r="BE72" s="67"/>
      <c r="BF72" s="67"/>
      <c r="BG72" s="68"/>
    </row>
    <row r="73" spans="1:59" s="26" customFormat="1" ht="36.75" customHeight="1">
      <c r="A73" s="4" t="s">
        <v>301</v>
      </c>
      <c r="B73" s="321" t="s">
        <v>205</v>
      </c>
      <c r="C73" s="113">
        <f>C74</f>
        <v>0</v>
      </c>
      <c r="D73" s="113">
        <f>D74</f>
        <v>0</v>
      </c>
      <c r="E73" s="113">
        <f>E74</f>
        <v>0</v>
      </c>
      <c r="F73" s="70" t="e">
        <f t="shared" si="19"/>
        <v>#DIV/0!</v>
      </c>
      <c r="G73" s="72">
        <f t="shared" si="0"/>
        <v>144.3</v>
      </c>
      <c r="H73" s="72">
        <f t="shared" si="20"/>
        <v>144.3</v>
      </c>
      <c r="I73" s="72">
        <f t="shared" si="2"/>
        <v>144.3</v>
      </c>
      <c r="J73" s="104">
        <f t="shared" si="21"/>
        <v>100</v>
      </c>
      <c r="K73" s="110">
        <f>K74</f>
        <v>0</v>
      </c>
      <c r="L73" s="111">
        <f>L74</f>
        <v>0</v>
      </c>
      <c r="M73" s="119" t="e">
        <f t="shared" si="3"/>
        <v>#DIV/0!</v>
      </c>
      <c r="N73" s="111">
        <f>N74</f>
        <v>0</v>
      </c>
      <c r="O73" s="111">
        <f>O74</f>
        <v>0</v>
      </c>
      <c r="P73" s="119" t="e">
        <f t="shared" si="4"/>
        <v>#DIV/0!</v>
      </c>
      <c r="Q73" s="421">
        <f>Q74</f>
        <v>144.3</v>
      </c>
      <c r="R73" s="421">
        <f>R74</f>
        <v>144.3</v>
      </c>
      <c r="S73" s="413">
        <f t="shared" si="5"/>
        <v>100</v>
      </c>
      <c r="T73" s="110">
        <f>T74</f>
        <v>0</v>
      </c>
      <c r="U73" s="110">
        <f>U74</f>
        <v>0</v>
      </c>
      <c r="V73" s="63" t="e">
        <f t="shared" si="6"/>
        <v>#DIV/0!</v>
      </c>
      <c r="W73" s="110">
        <f>W74</f>
        <v>0</v>
      </c>
      <c r="X73" s="110">
        <f>X74</f>
        <v>0</v>
      </c>
      <c r="Y73" s="63" t="e">
        <f t="shared" si="7"/>
        <v>#DIV/0!</v>
      </c>
      <c r="Z73" s="110">
        <f>Z74</f>
        <v>0</v>
      </c>
      <c r="AA73" s="110">
        <f>AA74</f>
        <v>0</v>
      </c>
      <c r="AB73" s="63" t="e">
        <f t="shared" si="8"/>
        <v>#DIV/0!</v>
      </c>
      <c r="AC73" s="110">
        <f>AC74</f>
        <v>0</v>
      </c>
      <c r="AD73" s="110">
        <f>AD74</f>
        <v>0</v>
      </c>
      <c r="AE73" s="63" t="e">
        <f t="shared" si="9"/>
        <v>#DIV/0!</v>
      </c>
      <c r="AF73" s="110">
        <f>AF74</f>
        <v>0</v>
      </c>
      <c r="AG73" s="110">
        <f>AG74</f>
        <v>0</v>
      </c>
      <c r="AH73" s="63" t="e">
        <f t="shared" si="10"/>
        <v>#DIV/0!</v>
      </c>
      <c r="AI73" s="110">
        <f>AI74</f>
        <v>0</v>
      </c>
      <c r="AJ73" s="110">
        <f>AJ74</f>
        <v>0</v>
      </c>
      <c r="AK73" s="63" t="e">
        <f t="shared" si="11"/>
        <v>#DIV/0!</v>
      </c>
      <c r="AL73" s="130">
        <f>AL74</f>
        <v>0</v>
      </c>
      <c r="AM73" s="130">
        <f>AM74</f>
        <v>0</v>
      </c>
      <c r="AN73" s="63" t="e">
        <f t="shared" si="12"/>
        <v>#DIV/0!</v>
      </c>
      <c r="AO73" s="110">
        <f>AO74</f>
        <v>0</v>
      </c>
      <c r="AP73" s="110">
        <f>AP74</f>
        <v>0</v>
      </c>
      <c r="AQ73" s="63" t="e">
        <f t="shared" si="13"/>
        <v>#DIV/0!</v>
      </c>
      <c r="AR73" s="110">
        <f>AR74</f>
        <v>0</v>
      </c>
      <c r="AS73" s="110">
        <f>AS74</f>
        <v>0</v>
      </c>
      <c r="AT73" s="63" t="e">
        <f t="shared" si="14"/>
        <v>#DIV/0!</v>
      </c>
      <c r="AU73" s="65">
        <f t="shared" si="1"/>
        <v>144.3</v>
      </c>
      <c r="AV73" s="65">
        <f t="shared" si="1"/>
        <v>144.3</v>
      </c>
      <c r="AW73" s="65">
        <f t="shared" si="1"/>
        <v>144.3</v>
      </c>
      <c r="AX73" s="66">
        <f t="shared" si="15"/>
        <v>100</v>
      </c>
      <c r="BD73" s="67"/>
      <c r="BE73" s="67"/>
      <c r="BF73" s="67"/>
      <c r="BG73" s="68"/>
    </row>
    <row r="74" spans="1:59" s="26" customFormat="1" ht="66.75" customHeight="1">
      <c r="A74" s="4" t="s">
        <v>302</v>
      </c>
      <c r="B74" s="321" t="s">
        <v>206</v>
      </c>
      <c r="C74" s="113"/>
      <c r="D74" s="109"/>
      <c r="E74" s="109"/>
      <c r="F74" s="70" t="e">
        <f t="shared" si="19"/>
        <v>#DIV/0!</v>
      </c>
      <c r="G74" s="72">
        <f t="shared" si="0"/>
        <v>144.3</v>
      </c>
      <c r="H74" s="72">
        <f t="shared" si="20"/>
        <v>144.3</v>
      </c>
      <c r="I74" s="72">
        <f t="shared" si="2"/>
        <v>144.3</v>
      </c>
      <c r="J74" s="104">
        <f t="shared" si="21"/>
        <v>100</v>
      </c>
      <c r="K74" s="121"/>
      <c r="L74" s="122"/>
      <c r="M74" s="63" t="e">
        <f t="shared" si="3"/>
        <v>#DIV/0!</v>
      </c>
      <c r="N74" s="122"/>
      <c r="O74" s="122"/>
      <c r="P74" s="63" t="e">
        <f t="shared" si="4"/>
        <v>#DIV/0!</v>
      </c>
      <c r="Q74" s="422">
        <v>144.3</v>
      </c>
      <c r="R74" s="422">
        <v>144.3</v>
      </c>
      <c r="S74" s="413">
        <f t="shared" si="5"/>
        <v>100</v>
      </c>
      <c r="T74" s="110"/>
      <c r="U74" s="110"/>
      <c r="V74" s="63" t="e">
        <f t="shared" si="6"/>
        <v>#DIV/0!</v>
      </c>
      <c r="W74" s="110"/>
      <c r="X74" s="110"/>
      <c r="Y74" s="63" t="e">
        <f t="shared" si="7"/>
        <v>#DIV/0!</v>
      </c>
      <c r="Z74" s="110"/>
      <c r="AA74" s="110"/>
      <c r="AB74" s="63" t="e">
        <f t="shared" si="8"/>
        <v>#DIV/0!</v>
      </c>
      <c r="AC74" s="110"/>
      <c r="AD74" s="110"/>
      <c r="AE74" s="63" t="e">
        <f t="shared" si="9"/>
        <v>#DIV/0!</v>
      </c>
      <c r="AF74" s="110"/>
      <c r="AG74" s="110"/>
      <c r="AH74" s="63" t="e">
        <f t="shared" si="10"/>
        <v>#DIV/0!</v>
      </c>
      <c r="AI74" s="110"/>
      <c r="AJ74" s="110"/>
      <c r="AK74" s="63" t="e">
        <f t="shared" si="11"/>
        <v>#DIV/0!</v>
      </c>
      <c r="AL74" s="130"/>
      <c r="AM74" s="130"/>
      <c r="AN74" s="63" t="e">
        <f t="shared" si="12"/>
        <v>#DIV/0!</v>
      </c>
      <c r="AO74" s="110"/>
      <c r="AP74" s="110"/>
      <c r="AQ74" s="63" t="e">
        <f t="shared" si="13"/>
        <v>#DIV/0!</v>
      </c>
      <c r="AR74" s="110"/>
      <c r="AS74" s="110"/>
      <c r="AT74" s="63" t="e">
        <f t="shared" si="14"/>
        <v>#DIV/0!</v>
      </c>
      <c r="AU74" s="65">
        <f t="shared" si="1"/>
        <v>144.3</v>
      </c>
      <c r="AV74" s="65">
        <f t="shared" si="1"/>
        <v>144.3</v>
      </c>
      <c r="AW74" s="65">
        <f t="shared" si="1"/>
        <v>144.3</v>
      </c>
      <c r="AX74" s="66">
        <f t="shared" si="15"/>
        <v>100</v>
      </c>
      <c r="BD74" s="67"/>
      <c r="BE74" s="67"/>
      <c r="BF74" s="67"/>
      <c r="BG74" s="68"/>
    </row>
    <row r="75" spans="1:59" s="26" customFormat="1" ht="37.5" customHeight="1">
      <c r="A75" s="4" t="s">
        <v>303</v>
      </c>
      <c r="B75" s="5" t="s">
        <v>400</v>
      </c>
      <c r="C75" s="113">
        <f>C76+C77+C78</f>
        <v>0</v>
      </c>
      <c r="D75" s="113">
        <f>D76+D77+D78</f>
        <v>0</v>
      </c>
      <c r="E75" s="113">
        <f>E76+E77+E78</f>
        <v>0</v>
      </c>
      <c r="F75" s="70" t="e">
        <f t="shared" si="19"/>
        <v>#DIV/0!</v>
      </c>
      <c r="G75" s="72">
        <f t="shared" si="0"/>
        <v>40</v>
      </c>
      <c r="H75" s="72">
        <f t="shared" si="20"/>
        <v>40</v>
      </c>
      <c r="I75" s="72">
        <f t="shared" si="2"/>
        <v>40</v>
      </c>
      <c r="J75" s="104">
        <f t="shared" si="21"/>
        <v>100</v>
      </c>
      <c r="K75" s="110">
        <f>K76+K77+K78</f>
        <v>0</v>
      </c>
      <c r="L75" s="111">
        <f>L76+L77+L78</f>
        <v>0</v>
      </c>
      <c r="M75" s="119" t="e">
        <f t="shared" si="3"/>
        <v>#DIV/0!</v>
      </c>
      <c r="N75" s="111">
        <f>N76+N77+N78</f>
        <v>0</v>
      </c>
      <c r="O75" s="111">
        <f>O76+O77+O78</f>
        <v>0</v>
      </c>
      <c r="P75" s="119" t="e">
        <f t="shared" si="4"/>
        <v>#DIV/0!</v>
      </c>
      <c r="Q75" s="421">
        <f>Q76+Q77+Q78</f>
        <v>40</v>
      </c>
      <c r="R75" s="421">
        <f>R76+R77+R78</f>
        <v>40</v>
      </c>
      <c r="S75" s="413">
        <f t="shared" si="5"/>
        <v>100</v>
      </c>
      <c r="T75" s="110">
        <f>T76+T77+T78</f>
        <v>0</v>
      </c>
      <c r="U75" s="110">
        <f>U76+U77+U78</f>
        <v>0</v>
      </c>
      <c r="V75" s="63" t="e">
        <f t="shared" si="6"/>
        <v>#DIV/0!</v>
      </c>
      <c r="W75" s="110">
        <f>W76+W77+W78</f>
        <v>0</v>
      </c>
      <c r="X75" s="110">
        <f>X76+X77+X78</f>
        <v>0</v>
      </c>
      <c r="Y75" s="63" t="e">
        <f t="shared" si="7"/>
        <v>#DIV/0!</v>
      </c>
      <c r="Z75" s="110">
        <f>Z76+Z77+Z78</f>
        <v>0</v>
      </c>
      <c r="AA75" s="110">
        <f>AA76+AA77+AA78</f>
        <v>0</v>
      </c>
      <c r="AB75" s="63" t="e">
        <f t="shared" si="8"/>
        <v>#DIV/0!</v>
      </c>
      <c r="AC75" s="110">
        <f>AC76+AC77+AC78</f>
        <v>0</v>
      </c>
      <c r="AD75" s="110">
        <f>AD76+AD77+AD78</f>
        <v>0</v>
      </c>
      <c r="AE75" s="63" t="e">
        <f t="shared" si="9"/>
        <v>#DIV/0!</v>
      </c>
      <c r="AF75" s="110">
        <f>AF76+AF77+AF78</f>
        <v>0</v>
      </c>
      <c r="AG75" s="110">
        <f>AG76+AG77+AG78</f>
        <v>0</v>
      </c>
      <c r="AH75" s="63" t="e">
        <f t="shared" si="10"/>
        <v>#DIV/0!</v>
      </c>
      <c r="AI75" s="110">
        <f>AI76+AI77+AI78</f>
        <v>0</v>
      </c>
      <c r="AJ75" s="110">
        <f>AJ76+AJ77+AJ78</f>
        <v>0</v>
      </c>
      <c r="AK75" s="63" t="e">
        <f t="shared" si="11"/>
        <v>#DIV/0!</v>
      </c>
      <c r="AL75" s="130">
        <f>AL76+AL77+AL78</f>
        <v>0</v>
      </c>
      <c r="AM75" s="130">
        <f>AM76+AM77+AM78</f>
        <v>0</v>
      </c>
      <c r="AN75" s="63" t="e">
        <f t="shared" si="12"/>
        <v>#DIV/0!</v>
      </c>
      <c r="AO75" s="110">
        <f>AO76+AO77+AO78</f>
        <v>0</v>
      </c>
      <c r="AP75" s="110">
        <f>AP76+AP77+AP78</f>
        <v>0</v>
      </c>
      <c r="AQ75" s="63" t="e">
        <f t="shared" si="13"/>
        <v>#DIV/0!</v>
      </c>
      <c r="AR75" s="110">
        <f>AR76+AR77+AR78</f>
        <v>0</v>
      </c>
      <c r="AS75" s="110">
        <f>AS76+AS77+AS78</f>
        <v>0</v>
      </c>
      <c r="AT75" s="63" t="e">
        <f t="shared" si="14"/>
        <v>#DIV/0!</v>
      </c>
      <c r="AU75" s="65">
        <f t="shared" si="1"/>
        <v>40</v>
      </c>
      <c r="AV75" s="65">
        <f t="shared" si="1"/>
        <v>40</v>
      </c>
      <c r="AW75" s="65">
        <f t="shared" si="1"/>
        <v>40</v>
      </c>
      <c r="AX75" s="66">
        <f t="shared" si="15"/>
        <v>100</v>
      </c>
      <c r="BD75" s="67"/>
      <c r="BE75" s="67"/>
      <c r="BF75" s="67"/>
      <c r="BG75" s="68"/>
    </row>
    <row r="76" spans="1:59" s="26" customFormat="1" ht="40.5" customHeight="1" hidden="1">
      <c r="A76" s="4" t="s">
        <v>304</v>
      </c>
      <c r="B76" s="5" t="s">
        <v>401</v>
      </c>
      <c r="C76" s="113"/>
      <c r="D76" s="109"/>
      <c r="E76" s="109"/>
      <c r="F76" s="70" t="e">
        <f t="shared" si="19"/>
        <v>#DIV/0!</v>
      </c>
      <c r="G76" s="72">
        <f t="shared" si="0"/>
        <v>0</v>
      </c>
      <c r="H76" s="72">
        <f t="shared" si="20"/>
        <v>0</v>
      </c>
      <c r="I76" s="72">
        <f t="shared" si="2"/>
        <v>0</v>
      </c>
      <c r="J76" s="104" t="e">
        <f t="shared" si="21"/>
        <v>#DIV/0!</v>
      </c>
      <c r="K76" s="110"/>
      <c r="L76" s="111"/>
      <c r="M76" s="119" t="e">
        <f t="shared" si="3"/>
        <v>#DIV/0!</v>
      </c>
      <c r="N76" s="111"/>
      <c r="O76" s="111"/>
      <c r="P76" s="119" t="e">
        <f t="shared" si="4"/>
        <v>#DIV/0!</v>
      </c>
      <c r="Q76" s="421"/>
      <c r="R76" s="421"/>
      <c r="S76" s="413" t="e">
        <f t="shared" si="5"/>
        <v>#DIV/0!</v>
      </c>
      <c r="T76" s="110"/>
      <c r="U76" s="110"/>
      <c r="V76" s="63" t="e">
        <f t="shared" si="6"/>
        <v>#DIV/0!</v>
      </c>
      <c r="W76" s="110"/>
      <c r="X76" s="110"/>
      <c r="Y76" s="63" t="e">
        <f t="shared" si="7"/>
        <v>#DIV/0!</v>
      </c>
      <c r="Z76" s="110"/>
      <c r="AA76" s="110"/>
      <c r="AB76" s="63" t="e">
        <f t="shared" si="8"/>
        <v>#DIV/0!</v>
      </c>
      <c r="AC76" s="110"/>
      <c r="AD76" s="110"/>
      <c r="AE76" s="63" t="e">
        <f t="shared" si="9"/>
        <v>#DIV/0!</v>
      </c>
      <c r="AF76" s="110"/>
      <c r="AG76" s="110"/>
      <c r="AH76" s="63" t="e">
        <f t="shared" si="10"/>
        <v>#DIV/0!</v>
      </c>
      <c r="AI76" s="110"/>
      <c r="AJ76" s="110"/>
      <c r="AK76" s="63" t="e">
        <f t="shared" si="11"/>
        <v>#DIV/0!</v>
      </c>
      <c r="AL76" s="130"/>
      <c r="AM76" s="130"/>
      <c r="AN76" s="63" t="e">
        <f t="shared" si="12"/>
        <v>#DIV/0!</v>
      </c>
      <c r="AO76" s="110"/>
      <c r="AP76" s="110"/>
      <c r="AQ76" s="63" t="e">
        <f t="shared" si="13"/>
        <v>#DIV/0!</v>
      </c>
      <c r="AR76" s="110"/>
      <c r="AS76" s="110"/>
      <c r="AT76" s="63" t="e">
        <f t="shared" si="14"/>
        <v>#DIV/0!</v>
      </c>
      <c r="AU76" s="65">
        <f t="shared" si="1"/>
        <v>0</v>
      </c>
      <c r="AV76" s="65">
        <f t="shared" si="1"/>
        <v>0</v>
      </c>
      <c r="AW76" s="65">
        <f t="shared" si="1"/>
        <v>0</v>
      </c>
      <c r="AX76" s="66" t="e">
        <f t="shared" si="15"/>
        <v>#DIV/0!</v>
      </c>
      <c r="BD76" s="67"/>
      <c r="BE76" s="67"/>
      <c r="BF76" s="67"/>
      <c r="BG76" s="68"/>
    </row>
    <row r="77" spans="1:59" s="26" customFormat="1" ht="40.5" customHeight="1" hidden="1">
      <c r="A77" s="4" t="s">
        <v>305</v>
      </c>
      <c r="B77" s="5" t="s">
        <v>402</v>
      </c>
      <c r="C77" s="113"/>
      <c r="D77" s="109"/>
      <c r="E77" s="109"/>
      <c r="F77" s="70" t="e">
        <f t="shared" si="19"/>
        <v>#DIV/0!</v>
      </c>
      <c r="G77" s="72">
        <f t="shared" si="0"/>
        <v>0</v>
      </c>
      <c r="H77" s="72">
        <f t="shared" si="20"/>
        <v>0</v>
      </c>
      <c r="I77" s="72">
        <f t="shared" si="2"/>
        <v>0</v>
      </c>
      <c r="J77" s="104" t="e">
        <f t="shared" si="21"/>
        <v>#DIV/0!</v>
      </c>
      <c r="K77" s="110"/>
      <c r="L77" s="111"/>
      <c r="M77" s="119" t="e">
        <f t="shared" si="3"/>
        <v>#DIV/0!</v>
      </c>
      <c r="N77" s="111"/>
      <c r="O77" s="111"/>
      <c r="P77" s="119" t="e">
        <f t="shared" si="4"/>
        <v>#DIV/0!</v>
      </c>
      <c r="Q77" s="421"/>
      <c r="R77" s="421"/>
      <c r="S77" s="413" t="e">
        <f t="shared" si="5"/>
        <v>#DIV/0!</v>
      </c>
      <c r="T77" s="122"/>
      <c r="U77" s="122"/>
      <c r="V77" s="63" t="e">
        <f t="shared" si="6"/>
        <v>#DIV/0!</v>
      </c>
      <c r="W77" s="122"/>
      <c r="X77" s="122"/>
      <c r="Y77" s="63" t="e">
        <f t="shared" si="7"/>
        <v>#DIV/0!</v>
      </c>
      <c r="Z77" s="122"/>
      <c r="AA77" s="122"/>
      <c r="AB77" s="63" t="e">
        <f t="shared" si="8"/>
        <v>#DIV/0!</v>
      </c>
      <c r="AC77" s="122"/>
      <c r="AD77" s="122"/>
      <c r="AE77" s="63" t="e">
        <f t="shared" si="9"/>
        <v>#DIV/0!</v>
      </c>
      <c r="AF77" s="122"/>
      <c r="AG77" s="122"/>
      <c r="AH77" s="63" t="e">
        <f t="shared" si="10"/>
        <v>#DIV/0!</v>
      </c>
      <c r="AI77" s="122"/>
      <c r="AJ77" s="122"/>
      <c r="AK77" s="63" t="e">
        <f t="shared" si="11"/>
        <v>#DIV/0!</v>
      </c>
      <c r="AL77" s="132"/>
      <c r="AM77" s="132"/>
      <c r="AN77" s="63" t="e">
        <f t="shared" si="12"/>
        <v>#DIV/0!</v>
      </c>
      <c r="AO77" s="122"/>
      <c r="AP77" s="122"/>
      <c r="AQ77" s="63" t="e">
        <f t="shared" si="13"/>
        <v>#DIV/0!</v>
      </c>
      <c r="AR77" s="122"/>
      <c r="AS77" s="122"/>
      <c r="AT77" s="63" t="e">
        <f t="shared" si="14"/>
        <v>#DIV/0!</v>
      </c>
      <c r="AU77" s="65">
        <f t="shared" si="1"/>
        <v>0</v>
      </c>
      <c r="AV77" s="65">
        <f t="shared" si="1"/>
        <v>0</v>
      </c>
      <c r="AW77" s="65">
        <f t="shared" si="1"/>
        <v>0</v>
      </c>
      <c r="AX77" s="66" t="e">
        <f t="shared" si="15"/>
        <v>#DIV/0!</v>
      </c>
      <c r="BD77" s="67"/>
      <c r="BE77" s="67"/>
      <c r="BF77" s="67"/>
      <c r="BG77" s="68"/>
    </row>
    <row r="78" spans="1:59" s="26" customFormat="1" ht="40.5" customHeight="1">
      <c r="A78" s="4" t="s">
        <v>403</v>
      </c>
      <c r="B78" s="5" t="s">
        <v>404</v>
      </c>
      <c r="C78" s="113"/>
      <c r="D78" s="109"/>
      <c r="E78" s="109"/>
      <c r="F78" s="70" t="e">
        <v>#DIV/0!</v>
      </c>
      <c r="G78" s="72">
        <v>0</v>
      </c>
      <c r="H78" s="72">
        <v>0</v>
      </c>
      <c r="I78" s="72">
        <v>0</v>
      </c>
      <c r="J78" s="104" t="e">
        <v>#DIV/0!</v>
      </c>
      <c r="K78" s="121"/>
      <c r="L78" s="122"/>
      <c r="M78" s="119" t="e">
        <v>#DIV/0!</v>
      </c>
      <c r="N78" s="121"/>
      <c r="O78" s="122"/>
      <c r="P78" s="119" t="e">
        <v>#DIV/0!</v>
      </c>
      <c r="Q78" s="418">
        <v>40</v>
      </c>
      <c r="R78" s="422">
        <v>40</v>
      </c>
      <c r="S78" s="413" t="s">
        <v>428</v>
      </c>
      <c r="T78" s="111"/>
      <c r="U78" s="111"/>
      <c r="V78" s="63" t="e">
        <v>#DIV/0!</v>
      </c>
      <c r="W78" s="111"/>
      <c r="X78" s="111"/>
      <c r="Y78" s="63" t="e">
        <v>#DIV/0!</v>
      </c>
      <c r="Z78" s="111"/>
      <c r="AA78" s="111"/>
      <c r="AB78" s="63" t="e">
        <v>#DIV/0!</v>
      </c>
      <c r="AC78" s="111"/>
      <c r="AD78" s="111"/>
      <c r="AE78" s="63" t="e">
        <v>#DIV/0!</v>
      </c>
      <c r="AF78" s="111"/>
      <c r="AG78" s="111"/>
      <c r="AH78" s="63" t="e">
        <v>#DIV/0!</v>
      </c>
      <c r="AI78" s="111"/>
      <c r="AJ78" s="111"/>
      <c r="AK78" s="63" t="e">
        <v>#DIV/0!</v>
      </c>
      <c r="AL78" s="111"/>
      <c r="AM78" s="111"/>
      <c r="AN78" s="63" t="e">
        <v>#DIV/0!</v>
      </c>
      <c r="AO78" s="111"/>
      <c r="AP78" s="111"/>
      <c r="AQ78" s="63" t="e">
        <v>#DIV/0!</v>
      </c>
      <c r="AR78" s="111"/>
      <c r="AS78" s="111"/>
      <c r="AT78" s="63" t="e">
        <v>#DIV/0!</v>
      </c>
      <c r="AU78" s="65">
        <v>0</v>
      </c>
      <c r="AV78" s="65">
        <v>0</v>
      </c>
      <c r="AW78" s="65">
        <v>0</v>
      </c>
      <c r="AX78" s="66" t="e">
        <v>#DIV/0!</v>
      </c>
      <c r="BD78" s="67"/>
      <c r="BE78" s="67"/>
      <c r="BF78" s="67"/>
      <c r="BG78" s="68"/>
    </row>
    <row r="79" spans="1:59" s="26" customFormat="1" ht="45.75" customHeight="1" hidden="1">
      <c r="A79" s="14" t="s">
        <v>306</v>
      </c>
      <c r="B79" s="185" t="s">
        <v>406</v>
      </c>
      <c r="C79" s="109">
        <f>C80+C81</f>
        <v>0</v>
      </c>
      <c r="D79" s="109">
        <f>D80+D81</f>
        <v>0</v>
      </c>
      <c r="E79" s="109">
        <f>E80+E81</f>
        <v>0</v>
      </c>
      <c r="F79" s="70" t="e">
        <f t="shared" si="19"/>
        <v>#DIV/0!</v>
      </c>
      <c r="G79" s="72">
        <f t="shared" si="0"/>
        <v>0</v>
      </c>
      <c r="H79" s="72">
        <f t="shared" si="20"/>
        <v>0</v>
      </c>
      <c r="I79" s="72">
        <f t="shared" si="2"/>
        <v>0</v>
      </c>
      <c r="J79" s="104" t="e">
        <f t="shared" si="21"/>
        <v>#DIV/0!</v>
      </c>
      <c r="K79" s="110">
        <f>K80+K81</f>
        <v>0</v>
      </c>
      <c r="L79" s="111">
        <f>L80+L81</f>
        <v>0</v>
      </c>
      <c r="M79" s="63" t="e">
        <f t="shared" si="3"/>
        <v>#DIV/0!</v>
      </c>
      <c r="N79" s="111">
        <f>N80+N81</f>
        <v>0</v>
      </c>
      <c r="O79" s="111">
        <f>O80+O81</f>
        <v>0</v>
      </c>
      <c r="P79" s="63" t="e">
        <f t="shared" si="4"/>
        <v>#DIV/0!</v>
      </c>
      <c r="Q79" s="421">
        <f>Q80+Q81</f>
        <v>0</v>
      </c>
      <c r="R79" s="421">
        <f>R80+R81</f>
        <v>0</v>
      </c>
      <c r="S79" s="413" t="e">
        <f t="shared" si="5"/>
        <v>#DIV/0!</v>
      </c>
      <c r="T79" s="111">
        <f>T80+T81</f>
        <v>0</v>
      </c>
      <c r="U79" s="111">
        <f>U80+U81</f>
        <v>0</v>
      </c>
      <c r="V79" s="63" t="e">
        <f t="shared" si="6"/>
        <v>#DIV/0!</v>
      </c>
      <c r="W79" s="111">
        <f>W80+W81</f>
        <v>0</v>
      </c>
      <c r="X79" s="111">
        <f>X80+X81</f>
        <v>0</v>
      </c>
      <c r="Y79" s="63" t="e">
        <f t="shared" si="7"/>
        <v>#DIV/0!</v>
      </c>
      <c r="Z79" s="111">
        <f>Z80+Z81</f>
        <v>0</v>
      </c>
      <c r="AA79" s="111">
        <f>AA80+AA81</f>
        <v>0</v>
      </c>
      <c r="AB79" s="63" t="e">
        <f t="shared" si="8"/>
        <v>#DIV/0!</v>
      </c>
      <c r="AC79" s="111">
        <f>AC80+AC81</f>
        <v>0</v>
      </c>
      <c r="AD79" s="111">
        <f>AD80+AD81</f>
        <v>0</v>
      </c>
      <c r="AE79" s="63" t="e">
        <f t="shared" si="9"/>
        <v>#DIV/0!</v>
      </c>
      <c r="AF79" s="111">
        <f>AF80+AF81</f>
        <v>0</v>
      </c>
      <c r="AG79" s="111">
        <f>AG80+AG81</f>
        <v>0</v>
      </c>
      <c r="AH79" s="63" t="e">
        <f t="shared" si="10"/>
        <v>#DIV/0!</v>
      </c>
      <c r="AI79" s="111">
        <f>AI80+AI81</f>
        <v>0</v>
      </c>
      <c r="AJ79" s="111">
        <f>AJ80+AJ81</f>
        <v>0</v>
      </c>
      <c r="AK79" s="63" t="e">
        <f t="shared" si="11"/>
        <v>#DIV/0!</v>
      </c>
      <c r="AL79" s="112">
        <f>AL80+AL81</f>
        <v>0</v>
      </c>
      <c r="AM79" s="112">
        <f>AM80+AM81</f>
        <v>0</v>
      </c>
      <c r="AN79" s="63" t="e">
        <f t="shared" si="12"/>
        <v>#DIV/0!</v>
      </c>
      <c r="AO79" s="111">
        <f>AO80+AO81</f>
        <v>0</v>
      </c>
      <c r="AP79" s="111">
        <f>AP80+AP81</f>
        <v>0</v>
      </c>
      <c r="AQ79" s="63" t="e">
        <f t="shared" si="13"/>
        <v>#DIV/0!</v>
      </c>
      <c r="AR79" s="111">
        <f>AR80+AR81</f>
        <v>0</v>
      </c>
      <c r="AS79" s="111">
        <f>AS80+AS81</f>
        <v>0</v>
      </c>
      <c r="AT79" s="63" t="e">
        <f t="shared" si="14"/>
        <v>#DIV/0!</v>
      </c>
      <c r="AU79" s="65">
        <f t="shared" si="1"/>
        <v>0</v>
      </c>
      <c r="AV79" s="65">
        <f t="shared" si="1"/>
        <v>0</v>
      </c>
      <c r="AW79" s="65">
        <f t="shared" si="1"/>
        <v>0</v>
      </c>
      <c r="AX79" s="66" t="e">
        <f t="shared" si="15"/>
        <v>#DIV/0!</v>
      </c>
      <c r="BD79" s="67">
        <f t="shared" si="16"/>
        <v>0</v>
      </c>
      <c r="BE79" s="67">
        <f t="shared" si="17"/>
        <v>0</v>
      </c>
      <c r="BF79" s="67">
        <f t="shared" si="17"/>
        <v>0</v>
      </c>
      <c r="BG79" s="68" t="e">
        <f t="shared" si="18"/>
        <v>#DIV/0!</v>
      </c>
    </row>
    <row r="80" spans="1:59" s="26" customFormat="1" ht="57.75" customHeight="1" hidden="1">
      <c r="A80" s="14" t="s">
        <v>405</v>
      </c>
      <c r="B80" s="185" t="s">
        <v>407</v>
      </c>
      <c r="C80" s="109"/>
      <c r="D80" s="109"/>
      <c r="E80" s="109"/>
      <c r="F80" s="70" t="e">
        <v>#DIV/0!</v>
      </c>
      <c r="G80" s="72">
        <v>0</v>
      </c>
      <c r="H80" s="72">
        <v>0</v>
      </c>
      <c r="I80" s="72">
        <v>0</v>
      </c>
      <c r="J80" s="104" t="e">
        <v>#DIV/0!</v>
      </c>
      <c r="K80" s="110"/>
      <c r="L80" s="111"/>
      <c r="M80" s="63" t="e">
        <v>#DIV/0!</v>
      </c>
      <c r="N80" s="111"/>
      <c r="O80" s="111"/>
      <c r="P80" s="63" t="e">
        <v>#DIV/0!</v>
      </c>
      <c r="Q80" s="421"/>
      <c r="R80" s="421"/>
      <c r="S80" s="413" t="e">
        <v>#DIV/0!</v>
      </c>
      <c r="T80" s="122"/>
      <c r="U80" s="122"/>
      <c r="V80" s="63" t="e">
        <v>#DIV/0!</v>
      </c>
      <c r="W80" s="122"/>
      <c r="X80" s="122"/>
      <c r="Y80" s="63" t="e">
        <v>#DIV/0!</v>
      </c>
      <c r="Z80" s="122"/>
      <c r="AA80" s="122"/>
      <c r="AB80" s="63" t="e">
        <v>#DIV/0!</v>
      </c>
      <c r="AC80" s="122"/>
      <c r="AD80" s="122"/>
      <c r="AE80" s="63" t="e">
        <v>#DIV/0!</v>
      </c>
      <c r="AF80" s="122"/>
      <c r="AG80" s="122"/>
      <c r="AH80" s="63" t="e">
        <v>#DIV/0!</v>
      </c>
      <c r="AI80" s="122"/>
      <c r="AJ80" s="122"/>
      <c r="AK80" s="63" t="e">
        <v>#DIV/0!</v>
      </c>
      <c r="AL80" s="122"/>
      <c r="AM80" s="122"/>
      <c r="AN80" s="63" t="e">
        <v>#DIV/0!</v>
      </c>
      <c r="AO80" s="122"/>
      <c r="AP80" s="122"/>
      <c r="AQ80" s="63" t="e">
        <v>#DIV/0!</v>
      </c>
      <c r="AR80" s="122"/>
      <c r="AS80" s="122"/>
      <c r="AT80" s="63" t="e">
        <v>#DIV/0!</v>
      </c>
      <c r="AU80" s="65">
        <v>0</v>
      </c>
      <c r="AV80" s="65">
        <v>0</v>
      </c>
      <c r="AW80" s="65">
        <v>0</v>
      </c>
      <c r="AX80" s="66" t="e">
        <v>#DIV/0!</v>
      </c>
      <c r="BD80" s="67">
        <v>0</v>
      </c>
      <c r="BE80" s="67">
        <v>0</v>
      </c>
      <c r="BF80" s="67">
        <v>0</v>
      </c>
      <c r="BG80" s="68" t="e">
        <v>#DIV/0!</v>
      </c>
    </row>
    <row r="81" spans="1:59" s="26" customFormat="1" ht="63.75" customHeight="1" hidden="1">
      <c r="A81" s="14" t="s">
        <v>307</v>
      </c>
      <c r="B81" s="322" t="s">
        <v>408</v>
      </c>
      <c r="C81" s="109"/>
      <c r="D81" s="109"/>
      <c r="E81" s="109"/>
      <c r="F81" s="70" t="e">
        <f t="shared" si="19"/>
        <v>#DIV/0!</v>
      </c>
      <c r="G81" s="72">
        <f t="shared" si="0"/>
        <v>0</v>
      </c>
      <c r="H81" s="72">
        <f t="shared" si="20"/>
        <v>0</v>
      </c>
      <c r="I81" s="72">
        <f t="shared" si="2"/>
        <v>0</v>
      </c>
      <c r="J81" s="104" t="e">
        <f t="shared" si="21"/>
        <v>#DIV/0!</v>
      </c>
      <c r="K81" s="121"/>
      <c r="L81" s="122"/>
      <c r="M81" s="63" t="e">
        <f t="shared" si="3"/>
        <v>#DIV/0!</v>
      </c>
      <c r="N81" s="122"/>
      <c r="O81" s="122"/>
      <c r="P81" s="63" t="e">
        <f t="shared" si="4"/>
        <v>#DIV/0!</v>
      </c>
      <c r="Q81" s="422"/>
      <c r="R81" s="422"/>
      <c r="S81" s="413" t="e">
        <f t="shared" si="5"/>
        <v>#DIV/0!</v>
      </c>
      <c r="T81" s="111"/>
      <c r="U81" s="111"/>
      <c r="V81" s="63" t="e">
        <f t="shared" si="6"/>
        <v>#DIV/0!</v>
      </c>
      <c r="W81" s="111"/>
      <c r="X81" s="111"/>
      <c r="Y81" s="63" t="e">
        <f t="shared" si="7"/>
        <v>#DIV/0!</v>
      </c>
      <c r="Z81" s="111"/>
      <c r="AA81" s="111"/>
      <c r="AB81" s="63" t="e">
        <f t="shared" si="8"/>
        <v>#DIV/0!</v>
      </c>
      <c r="AC81" s="111"/>
      <c r="AD81" s="111"/>
      <c r="AE81" s="63" t="e">
        <f t="shared" si="9"/>
        <v>#DIV/0!</v>
      </c>
      <c r="AF81" s="111"/>
      <c r="AG81" s="111"/>
      <c r="AH81" s="63" t="e">
        <f t="shared" si="10"/>
        <v>#DIV/0!</v>
      </c>
      <c r="AI81" s="111"/>
      <c r="AJ81" s="111"/>
      <c r="AK81" s="63" t="e">
        <f t="shared" si="11"/>
        <v>#DIV/0!</v>
      </c>
      <c r="AL81" s="112"/>
      <c r="AM81" s="112"/>
      <c r="AN81" s="63" t="e">
        <f t="shared" si="12"/>
        <v>#DIV/0!</v>
      </c>
      <c r="AO81" s="111"/>
      <c r="AP81" s="111"/>
      <c r="AQ81" s="63" t="e">
        <f t="shared" si="13"/>
        <v>#DIV/0!</v>
      </c>
      <c r="AR81" s="111"/>
      <c r="AS81" s="111"/>
      <c r="AT81" s="63" t="e">
        <f t="shared" si="14"/>
        <v>#DIV/0!</v>
      </c>
      <c r="AU81" s="65">
        <f t="shared" si="1"/>
        <v>0</v>
      </c>
      <c r="AV81" s="65">
        <f t="shared" si="1"/>
        <v>0</v>
      </c>
      <c r="AW81" s="65">
        <f t="shared" si="1"/>
        <v>0</v>
      </c>
      <c r="AX81" s="66" t="e">
        <f t="shared" si="15"/>
        <v>#DIV/0!</v>
      </c>
      <c r="BD81" s="67">
        <f t="shared" si="16"/>
        <v>0</v>
      </c>
      <c r="BE81" s="67">
        <f t="shared" si="17"/>
        <v>0</v>
      </c>
      <c r="BF81" s="67">
        <f t="shared" si="17"/>
        <v>0</v>
      </c>
      <c r="BG81" s="68" t="e">
        <f t="shared" si="18"/>
        <v>#DIV/0!</v>
      </c>
    </row>
    <row r="82" spans="1:59" ht="24" customHeight="1">
      <c r="A82" s="14" t="s">
        <v>308</v>
      </c>
      <c r="B82" s="185" t="s">
        <v>53</v>
      </c>
      <c r="C82" s="109">
        <f>C83+C84+C85</f>
        <v>0</v>
      </c>
      <c r="D82" s="109">
        <f>D83+D84+D85</f>
        <v>0</v>
      </c>
      <c r="E82" s="109">
        <f>E83+E84+E85</f>
        <v>0</v>
      </c>
      <c r="F82" s="94" t="e">
        <f t="shared" si="19"/>
        <v>#DIV/0!</v>
      </c>
      <c r="G82" s="72">
        <f t="shared" si="0"/>
        <v>14412.2</v>
      </c>
      <c r="H82" s="72">
        <f t="shared" si="20"/>
        <v>14412.2</v>
      </c>
      <c r="I82" s="72">
        <f t="shared" si="2"/>
        <v>14412.2</v>
      </c>
      <c r="J82" s="104">
        <f t="shared" si="21"/>
        <v>100</v>
      </c>
      <c r="K82" s="110">
        <f>K83+K84+K85</f>
        <v>0</v>
      </c>
      <c r="L82" s="110">
        <f>L83+L84+L85</f>
        <v>0</v>
      </c>
      <c r="M82" s="63" t="e">
        <f t="shared" si="3"/>
        <v>#DIV/0!</v>
      </c>
      <c r="N82" s="110">
        <f>N83+N84+N85</f>
        <v>0</v>
      </c>
      <c r="O82" s="110">
        <f>O83+O84+O85</f>
        <v>0</v>
      </c>
      <c r="P82" s="63" t="e">
        <f t="shared" si="4"/>
        <v>#DIV/0!</v>
      </c>
      <c r="Q82" s="416">
        <f>Q83+Q84+Q85</f>
        <v>14412.2</v>
      </c>
      <c r="R82" s="416">
        <f>R83+R84+R85</f>
        <v>14412.2</v>
      </c>
      <c r="S82" s="413">
        <f t="shared" si="5"/>
        <v>100</v>
      </c>
      <c r="T82" s="111">
        <f>T83+T84+T85</f>
        <v>0</v>
      </c>
      <c r="U82" s="111">
        <f>U83+U84+U85</f>
        <v>0</v>
      </c>
      <c r="V82" s="63" t="e">
        <f t="shared" si="6"/>
        <v>#DIV/0!</v>
      </c>
      <c r="W82" s="111">
        <f>W83+W84+W85</f>
        <v>0</v>
      </c>
      <c r="X82" s="111">
        <f>X83+X84+X85</f>
        <v>0</v>
      </c>
      <c r="Y82" s="63" t="e">
        <f t="shared" si="7"/>
        <v>#DIV/0!</v>
      </c>
      <c r="Z82" s="111">
        <f>Z83+Z84+Z85</f>
        <v>0</v>
      </c>
      <c r="AA82" s="111">
        <f>AA83+AA84+AA85</f>
        <v>0</v>
      </c>
      <c r="AB82" s="63" t="e">
        <f t="shared" si="8"/>
        <v>#DIV/0!</v>
      </c>
      <c r="AC82" s="111">
        <f>AC83+AC84+AC85</f>
        <v>0</v>
      </c>
      <c r="AD82" s="111">
        <f>AD83+AD84+AD85</f>
        <v>0</v>
      </c>
      <c r="AE82" s="63" t="e">
        <f t="shared" si="9"/>
        <v>#DIV/0!</v>
      </c>
      <c r="AF82" s="111">
        <f>AF83+AF84+AF85</f>
        <v>0</v>
      </c>
      <c r="AG82" s="111">
        <f>AG83+AG84+AG85</f>
        <v>0</v>
      </c>
      <c r="AH82" s="63" t="e">
        <f t="shared" si="10"/>
        <v>#DIV/0!</v>
      </c>
      <c r="AI82" s="111">
        <f>AI83+AI84+AI85</f>
        <v>0</v>
      </c>
      <c r="AJ82" s="111">
        <f>AJ83+AJ84+AJ85</f>
        <v>0</v>
      </c>
      <c r="AK82" s="63" t="e">
        <f t="shared" si="11"/>
        <v>#DIV/0!</v>
      </c>
      <c r="AL82" s="112">
        <f>AL83+AL84+AL85</f>
        <v>0</v>
      </c>
      <c r="AM82" s="112">
        <f>AM83+AM84+AM85</f>
        <v>0</v>
      </c>
      <c r="AN82" s="63" t="e">
        <f t="shared" si="12"/>
        <v>#DIV/0!</v>
      </c>
      <c r="AO82" s="111">
        <f>AO83+AO84+AO85</f>
        <v>0</v>
      </c>
      <c r="AP82" s="111">
        <f>AP83+AP84+AP85</f>
        <v>0</v>
      </c>
      <c r="AQ82" s="63" t="e">
        <f t="shared" si="13"/>
        <v>#DIV/0!</v>
      </c>
      <c r="AR82" s="111">
        <f>AR83+AR84+AR85</f>
        <v>0</v>
      </c>
      <c r="AS82" s="111">
        <f>AS83+AS84+AS85</f>
        <v>0</v>
      </c>
      <c r="AT82" s="63" t="e">
        <f t="shared" si="14"/>
        <v>#DIV/0!</v>
      </c>
      <c r="AU82" s="65">
        <f t="shared" si="1"/>
        <v>14412.2</v>
      </c>
      <c r="AV82" s="65">
        <f t="shared" si="1"/>
        <v>14412.2</v>
      </c>
      <c r="AW82" s="65">
        <f t="shared" si="1"/>
        <v>14412.2</v>
      </c>
      <c r="AX82" s="66">
        <f t="shared" si="15"/>
        <v>100</v>
      </c>
      <c r="BD82" s="67">
        <f t="shared" si="16"/>
        <v>14412.2</v>
      </c>
      <c r="BE82" s="67">
        <f t="shared" si="17"/>
        <v>14412.2</v>
      </c>
      <c r="BF82" s="67">
        <f t="shared" si="17"/>
        <v>14412.2</v>
      </c>
      <c r="BG82" s="68">
        <f t="shared" si="18"/>
        <v>100</v>
      </c>
    </row>
    <row r="83" spans="1:59" ht="27.75" customHeight="1" hidden="1">
      <c r="A83" s="14" t="s">
        <v>309</v>
      </c>
      <c r="B83" s="185" t="s">
        <v>346</v>
      </c>
      <c r="C83" s="113"/>
      <c r="D83" s="109"/>
      <c r="E83" s="109"/>
      <c r="F83" s="94" t="e">
        <f t="shared" si="19"/>
        <v>#DIV/0!</v>
      </c>
      <c r="G83" s="72">
        <f t="shared" si="0"/>
        <v>0</v>
      </c>
      <c r="H83" s="72">
        <f t="shared" si="20"/>
        <v>0</v>
      </c>
      <c r="I83" s="72">
        <f t="shared" si="2"/>
        <v>0</v>
      </c>
      <c r="J83" s="104" t="e">
        <f t="shared" si="21"/>
        <v>#DIV/0!</v>
      </c>
      <c r="K83" s="110"/>
      <c r="L83" s="111"/>
      <c r="M83" s="63" t="e">
        <f t="shared" si="3"/>
        <v>#DIV/0!</v>
      </c>
      <c r="N83" s="111"/>
      <c r="O83" s="111"/>
      <c r="P83" s="63" t="e">
        <f t="shared" si="4"/>
        <v>#DIV/0!</v>
      </c>
      <c r="Q83" s="421"/>
      <c r="R83" s="421"/>
      <c r="S83" s="413" t="e">
        <f t="shared" si="5"/>
        <v>#DIV/0!</v>
      </c>
      <c r="T83" s="111"/>
      <c r="U83" s="111"/>
      <c r="V83" s="63" t="e">
        <f t="shared" si="6"/>
        <v>#DIV/0!</v>
      </c>
      <c r="W83" s="111"/>
      <c r="X83" s="111"/>
      <c r="Y83" s="63" t="e">
        <f t="shared" si="7"/>
        <v>#DIV/0!</v>
      </c>
      <c r="Z83" s="111"/>
      <c r="AA83" s="111"/>
      <c r="AB83" s="63" t="e">
        <f t="shared" si="8"/>
        <v>#DIV/0!</v>
      </c>
      <c r="AC83" s="111"/>
      <c r="AD83" s="111"/>
      <c r="AE83" s="63" t="e">
        <f t="shared" si="9"/>
        <v>#DIV/0!</v>
      </c>
      <c r="AF83" s="111"/>
      <c r="AG83" s="111"/>
      <c r="AH83" s="63" t="e">
        <f t="shared" si="10"/>
        <v>#DIV/0!</v>
      </c>
      <c r="AI83" s="111"/>
      <c r="AJ83" s="111"/>
      <c r="AK83" s="63" t="e">
        <f t="shared" si="11"/>
        <v>#DIV/0!</v>
      </c>
      <c r="AL83" s="112"/>
      <c r="AM83" s="112"/>
      <c r="AN83" s="63" t="e">
        <f t="shared" si="12"/>
        <v>#DIV/0!</v>
      </c>
      <c r="AO83" s="111"/>
      <c r="AP83" s="111"/>
      <c r="AQ83" s="63" t="e">
        <f t="shared" si="13"/>
        <v>#DIV/0!</v>
      </c>
      <c r="AR83" s="111"/>
      <c r="AS83" s="111"/>
      <c r="AT83" s="63" t="e">
        <f t="shared" si="14"/>
        <v>#DIV/0!</v>
      </c>
      <c r="AU83" s="65">
        <f t="shared" si="1"/>
        <v>0</v>
      </c>
      <c r="AV83" s="65">
        <f t="shared" si="1"/>
        <v>0</v>
      </c>
      <c r="AW83" s="65">
        <f t="shared" si="1"/>
        <v>0</v>
      </c>
      <c r="AX83" s="66" t="e">
        <f t="shared" si="15"/>
        <v>#DIV/0!</v>
      </c>
      <c r="BD83" s="67">
        <f t="shared" si="16"/>
        <v>0</v>
      </c>
      <c r="BE83" s="67">
        <f t="shared" si="17"/>
        <v>0</v>
      </c>
      <c r="BF83" s="67">
        <f t="shared" si="17"/>
        <v>0</v>
      </c>
      <c r="BG83" s="68" t="e">
        <f t="shared" si="18"/>
        <v>#DIV/0!</v>
      </c>
    </row>
    <row r="84" spans="1:59" ht="18.75" hidden="1">
      <c r="A84" s="14" t="s">
        <v>388</v>
      </c>
      <c r="B84" s="185" t="s">
        <v>207</v>
      </c>
      <c r="C84" s="109"/>
      <c r="D84" s="109"/>
      <c r="E84" s="109"/>
      <c r="F84" s="94" t="e">
        <f>E84/D84*100</f>
        <v>#DIV/0!</v>
      </c>
      <c r="G84" s="72">
        <f aca="true" t="shared" si="63" ref="G84:G100">K84+N84+Q84+T84+W84+Z84+AC84+AF84+AI84+AL84+AO84+AR84</f>
        <v>0</v>
      </c>
      <c r="H84" s="72">
        <f aca="true" t="shared" si="64" ref="H84:H103">G84</f>
        <v>0</v>
      </c>
      <c r="I84" s="72">
        <f aca="true" t="shared" si="65" ref="I84:I101">L84+O84+R84+U84+X84+AA84+AD84+AG84+AJ84+AM84+AP84+AS84</f>
        <v>0</v>
      </c>
      <c r="J84" s="104" t="e">
        <f aca="true" t="shared" si="66" ref="J84:J102">I84/H84*100</f>
        <v>#DIV/0!</v>
      </c>
      <c r="K84" s="133"/>
      <c r="L84" s="133"/>
      <c r="M84" s="63" t="e">
        <f aca="true" t="shared" si="67" ref="M84:M102">L84/K84*100</f>
        <v>#DIV/0!</v>
      </c>
      <c r="N84" s="133"/>
      <c r="O84" s="133"/>
      <c r="P84" s="63" t="e">
        <f aca="true" t="shared" si="68" ref="P84:P102">O84/N84*100</f>
        <v>#DIV/0!</v>
      </c>
      <c r="Q84" s="411"/>
      <c r="R84" s="411"/>
      <c r="S84" s="413" t="e">
        <f aca="true" t="shared" si="69" ref="S84:S102">R84/Q84*100</f>
        <v>#DIV/0!</v>
      </c>
      <c r="T84" s="122"/>
      <c r="U84" s="122"/>
      <c r="V84" s="63" t="e">
        <f aca="true" t="shared" si="70" ref="V84:V102">U84/T84*100</f>
        <v>#DIV/0!</v>
      </c>
      <c r="W84" s="122"/>
      <c r="X84" s="122"/>
      <c r="Y84" s="63" t="e">
        <f aca="true" t="shared" si="71" ref="Y84:Y102">X84/W84*100</f>
        <v>#DIV/0!</v>
      </c>
      <c r="Z84" s="122"/>
      <c r="AA84" s="122"/>
      <c r="AB84" s="63" t="e">
        <f aca="true" t="shared" si="72" ref="AB84:AB102">AA84/Z84*100</f>
        <v>#DIV/0!</v>
      </c>
      <c r="AC84" s="122"/>
      <c r="AD84" s="122"/>
      <c r="AE84" s="63" t="e">
        <f aca="true" t="shared" si="73" ref="AE84:AE102">AD84/AC84*100</f>
        <v>#DIV/0!</v>
      </c>
      <c r="AF84" s="122"/>
      <c r="AG84" s="122"/>
      <c r="AH84" s="63" t="e">
        <f aca="true" t="shared" si="74" ref="AH84:AH102">AG84/AF84*100</f>
        <v>#DIV/0!</v>
      </c>
      <c r="AI84" s="122"/>
      <c r="AJ84" s="122"/>
      <c r="AK84" s="63" t="e">
        <f aca="true" t="shared" si="75" ref="AK84:AK102">AJ84/AI84*100</f>
        <v>#DIV/0!</v>
      </c>
      <c r="AL84" s="132"/>
      <c r="AM84" s="132"/>
      <c r="AN84" s="63" t="e">
        <f aca="true" t="shared" si="76" ref="AN84:AN102">AM84/AL84*100</f>
        <v>#DIV/0!</v>
      </c>
      <c r="AO84" s="122"/>
      <c r="AP84" s="122"/>
      <c r="AQ84" s="63" t="e">
        <f aca="true" t="shared" si="77" ref="AQ84:AQ102">AP84/AO84*100</f>
        <v>#DIV/0!</v>
      </c>
      <c r="AR84" s="122"/>
      <c r="AS84" s="122"/>
      <c r="AT84" s="63" t="e">
        <f aca="true" t="shared" si="78" ref="AT84:AT102">AS84/AR84*100</f>
        <v>#DIV/0!</v>
      </c>
      <c r="AU84" s="65">
        <f aca="true" t="shared" si="79" ref="AU84:AW101">C84+G84</f>
        <v>0</v>
      </c>
      <c r="AV84" s="65">
        <f t="shared" si="79"/>
        <v>0</v>
      </c>
      <c r="AW84" s="65">
        <f t="shared" si="79"/>
        <v>0</v>
      </c>
      <c r="AX84" s="66" t="e">
        <f aca="true" t="shared" si="80" ref="AX84:AX102">AW84/AV84*100</f>
        <v>#DIV/0!</v>
      </c>
      <c r="BD84" s="67"/>
      <c r="BE84" s="67"/>
      <c r="BF84" s="67"/>
      <c r="BG84" s="68"/>
    </row>
    <row r="85" spans="1:59" ht="18.75">
      <c r="A85" s="14" t="s">
        <v>409</v>
      </c>
      <c r="B85" s="185" t="s">
        <v>208</v>
      </c>
      <c r="C85" s="109"/>
      <c r="D85" s="109"/>
      <c r="E85" s="109"/>
      <c r="F85" s="94" t="e">
        <f t="shared" si="19"/>
        <v>#DIV/0!</v>
      </c>
      <c r="G85" s="72">
        <f t="shared" si="63"/>
        <v>14412.2</v>
      </c>
      <c r="H85" s="72">
        <f t="shared" si="64"/>
        <v>14412.2</v>
      </c>
      <c r="I85" s="72">
        <f t="shared" si="65"/>
        <v>14412.2</v>
      </c>
      <c r="J85" s="104">
        <f t="shared" si="66"/>
        <v>100</v>
      </c>
      <c r="K85" s="121"/>
      <c r="L85" s="121"/>
      <c r="M85" s="63" t="e">
        <f t="shared" si="67"/>
        <v>#DIV/0!</v>
      </c>
      <c r="N85" s="121"/>
      <c r="O85" s="121"/>
      <c r="P85" s="63" t="e">
        <f t="shared" si="68"/>
        <v>#DIV/0!</v>
      </c>
      <c r="Q85" s="418">
        <v>14412.2</v>
      </c>
      <c r="R85" s="418">
        <v>14412.2</v>
      </c>
      <c r="S85" s="413">
        <f t="shared" si="69"/>
        <v>100</v>
      </c>
      <c r="T85" s="133"/>
      <c r="U85" s="133"/>
      <c r="V85" s="63" t="e">
        <f t="shared" si="70"/>
        <v>#DIV/0!</v>
      </c>
      <c r="W85" s="133"/>
      <c r="X85" s="133"/>
      <c r="Y85" s="63" t="e">
        <f t="shared" si="71"/>
        <v>#DIV/0!</v>
      </c>
      <c r="Z85" s="133"/>
      <c r="AA85" s="133"/>
      <c r="AB85" s="63" t="e">
        <f t="shared" si="72"/>
        <v>#DIV/0!</v>
      </c>
      <c r="AC85" s="133"/>
      <c r="AD85" s="133"/>
      <c r="AE85" s="63" t="e">
        <f t="shared" si="73"/>
        <v>#DIV/0!</v>
      </c>
      <c r="AF85" s="133"/>
      <c r="AG85" s="133"/>
      <c r="AH85" s="63" t="e">
        <f t="shared" si="74"/>
        <v>#DIV/0!</v>
      </c>
      <c r="AI85" s="133"/>
      <c r="AJ85" s="133"/>
      <c r="AK85" s="63" t="e">
        <f t="shared" si="75"/>
        <v>#DIV/0!</v>
      </c>
      <c r="AL85" s="134"/>
      <c r="AM85" s="134"/>
      <c r="AN85" s="63" t="e">
        <f t="shared" si="76"/>
        <v>#DIV/0!</v>
      </c>
      <c r="AO85" s="133"/>
      <c r="AP85" s="133"/>
      <c r="AQ85" s="63" t="e">
        <f t="shared" si="77"/>
        <v>#DIV/0!</v>
      </c>
      <c r="AR85" s="133"/>
      <c r="AS85" s="133"/>
      <c r="AT85" s="63" t="e">
        <f t="shared" si="78"/>
        <v>#DIV/0!</v>
      </c>
      <c r="AU85" s="65">
        <f t="shared" si="79"/>
        <v>14412.2</v>
      </c>
      <c r="AV85" s="65">
        <f t="shared" si="79"/>
        <v>14412.2</v>
      </c>
      <c r="AW85" s="65">
        <f t="shared" si="79"/>
        <v>14412.2</v>
      </c>
      <c r="AX85" s="66">
        <f t="shared" si="80"/>
        <v>100</v>
      </c>
      <c r="BD85" s="67">
        <f t="shared" si="16"/>
        <v>14412.2</v>
      </c>
      <c r="BE85" s="67">
        <f t="shared" si="17"/>
        <v>14412.2</v>
      </c>
      <c r="BF85" s="67">
        <f t="shared" si="17"/>
        <v>14412.2</v>
      </c>
      <c r="BG85" s="68">
        <f t="shared" si="18"/>
        <v>100</v>
      </c>
    </row>
    <row r="86" spans="1:59" s="108" customFormat="1" ht="51" customHeight="1">
      <c r="A86" s="323" t="s">
        <v>310</v>
      </c>
      <c r="B86" s="317" t="s">
        <v>209</v>
      </c>
      <c r="C86" s="103">
        <f>C87+C91+C93+C95+C97+C100</f>
        <v>0</v>
      </c>
      <c r="D86" s="103">
        <f>D87+D91+D93+D95+D97+D100</f>
        <v>0</v>
      </c>
      <c r="E86" s="103">
        <f>E87+E91+E93+E95+E97+E100</f>
        <v>0</v>
      </c>
      <c r="F86" s="94" t="e">
        <f t="shared" si="19"/>
        <v>#DIV/0!</v>
      </c>
      <c r="G86" s="72">
        <f t="shared" si="63"/>
        <v>980</v>
      </c>
      <c r="H86" s="72">
        <f t="shared" si="64"/>
        <v>980</v>
      </c>
      <c r="I86" s="72">
        <f t="shared" si="65"/>
        <v>980</v>
      </c>
      <c r="J86" s="104">
        <f t="shared" si="66"/>
        <v>100</v>
      </c>
      <c r="K86" s="106">
        <f>K87+K91+K93+K95+K97+K100</f>
        <v>0</v>
      </c>
      <c r="L86" s="106">
        <f>L87+L91+L93+L95+L97+L100</f>
        <v>0</v>
      </c>
      <c r="M86" s="63" t="e">
        <f t="shared" si="67"/>
        <v>#DIV/0!</v>
      </c>
      <c r="N86" s="106">
        <f>N87+N91+N93+N95+N97+N100</f>
        <v>0</v>
      </c>
      <c r="O86" s="106">
        <f>O87+O91+O93+O95+O97+O100</f>
        <v>0</v>
      </c>
      <c r="P86" s="63" t="e">
        <f t="shared" si="68"/>
        <v>#DIV/0!</v>
      </c>
      <c r="Q86" s="415">
        <f>Q87+Q91+Q93+Q95+Q97+Q100</f>
        <v>980</v>
      </c>
      <c r="R86" s="415">
        <f>R87+R91+R93+R95+R97+R100</f>
        <v>980</v>
      </c>
      <c r="S86" s="413">
        <f t="shared" si="69"/>
        <v>100</v>
      </c>
      <c r="T86" s="106">
        <f>T87+T91+T93+T95+T97+T100</f>
        <v>0</v>
      </c>
      <c r="U86" s="106">
        <f>U87+U91+U93+U95+U97+U100</f>
        <v>0</v>
      </c>
      <c r="V86" s="63" t="e">
        <f t="shared" si="70"/>
        <v>#DIV/0!</v>
      </c>
      <c r="W86" s="106">
        <f>W87+W91+W93+W95+W97+W100</f>
        <v>0</v>
      </c>
      <c r="X86" s="106">
        <f>X87+X91+X93+X95+X97+X100</f>
        <v>0</v>
      </c>
      <c r="Y86" s="63" t="e">
        <f t="shared" si="71"/>
        <v>#DIV/0!</v>
      </c>
      <c r="Z86" s="106">
        <f>Z87+Z91+Z93+Z95+Z97+Z100</f>
        <v>0</v>
      </c>
      <c r="AA86" s="106">
        <f>AA87+AA91+AA93+AA95+AA97+AA100</f>
        <v>0</v>
      </c>
      <c r="AB86" s="63" t="e">
        <f t="shared" si="72"/>
        <v>#DIV/0!</v>
      </c>
      <c r="AC86" s="106">
        <f>AC87+AC91+AC93+AC95+AC97+AC100</f>
        <v>0</v>
      </c>
      <c r="AD86" s="106">
        <f>AD87+AD91+AD93+AD95+AD97+AD100</f>
        <v>0</v>
      </c>
      <c r="AE86" s="63" t="e">
        <f t="shared" si="73"/>
        <v>#DIV/0!</v>
      </c>
      <c r="AF86" s="106">
        <f>AF87+AF91+AF93+AF95+AF97+AF100</f>
        <v>0</v>
      </c>
      <c r="AG86" s="106">
        <f>AG87+AG91+AG93+AG95+AG97+AG100</f>
        <v>0</v>
      </c>
      <c r="AH86" s="63" t="e">
        <f t="shared" si="74"/>
        <v>#DIV/0!</v>
      </c>
      <c r="AI86" s="106">
        <f>AI87+AI91+AI93+AI95+AI97+AI100</f>
        <v>0</v>
      </c>
      <c r="AJ86" s="106">
        <f>AJ87+AJ91+AJ93+AJ95+AJ97+AJ100</f>
        <v>0</v>
      </c>
      <c r="AK86" s="63" t="e">
        <f t="shared" si="75"/>
        <v>#DIV/0!</v>
      </c>
      <c r="AL86" s="107">
        <f>AL87+AL91+AL93+AL95+AL97+AL100</f>
        <v>0</v>
      </c>
      <c r="AM86" s="107">
        <f>AM87+AM91+AM93+AM95+AM97+AM100</f>
        <v>0</v>
      </c>
      <c r="AN86" s="63" t="e">
        <f t="shared" si="76"/>
        <v>#DIV/0!</v>
      </c>
      <c r="AO86" s="106">
        <f>AO87+AO91+AO93+AO95+AO97+AO100</f>
        <v>0</v>
      </c>
      <c r="AP86" s="106">
        <f>AP87+AP91+AP93+AP95+AP97+AP100</f>
        <v>0</v>
      </c>
      <c r="AQ86" s="63" t="e">
        <f t="shared" si="77"/>
        <v>#DIV/0!</v>
      </c>
      <c r="AR86" s="106">
        <f>AR87+AR91+AR93+AR95+AR97+AR100</f>
        <v>0</v>
      </c>
      <c r="AS86" s="106">
        <f>AS87+AS91+AS93+AS95+AS97+AS100</f>
        <v>0</v>
      </c>
      <c r="AT86" s="63" t="e">
        <f t="shared" si="78"/>
        <v>#DIV/0!</v>
      </c>
      <c r="AU86" s="65">
        <f t="shared" si="79"/>
        <v>980</v>
      </c>
      <c r="AV86" s="65">
        <f t="shared" si="79"/>
        <v>980</v>
      </c>
      <c r="AW86" s="65">
        <f t="shared" si="79"/>
        <v>980</v>
      </c>
      <c r="AX86" s="66">
        <f t="shared" si="80"/>
        <v>100</v>
      </c>
      <c r="BD86" s="67">
        <f aca="true" t="shared" si="81" ref="BD86:BD122">BE86</f>
        <v>980</v>
      </c>
      <c r="BE86" s="67">
        <f aca="true" t="shared" si="82" ref="BE86:BF106">AR86+AO86+AL86+AI86+AF86+AC86+Z86+W86+T86+Q86+N86+K86</f>
        <v>980</v>
      </c>
      <c r="BF86" s="67">
        <f t="shared" si="82"/>
        <v>980</v>
      </c>
      <c r="BG86" s="68">
        <f aca="true" t="shared" si="83" ref="BG86:BG122">BF86/BE86*100</f>
        <v>100</v>
      </c>
    </row>
    <row r="87" spans="1:59" ht="57" customHeight="1">
      <c r="A87" s="14" t="s">
        <v>311</v>
      </c>
      <c r="B87" s="322" t="s">
        <v>210</v>
      </c>
      <c r="C87" s="109">
        <f>C88+C89+C90</f>
        <v>0</v>
      </c>
      <c r="D87" s="109">
        <f>D88+D89+D90</f>
        <v>0</v>
      </c>
      <c r="E87" s="109">
        <f>E88+E89+E90</f>
        <v>0</v>
      </c>
      <c r="F87" s="94" t="e">
        <f aca="true" t="shared" si="84" ref="F87:F94">E87/D87*100</f>
        <v>#DIV/0!</v>
      </c>
      <c r="G87" s="72">
        <f t="shared" si="63"/>
        <v>7.6</v>
      </c>
      <c r="H87" s="72">
        <f t="shared" si="64"/>
        <v>7.6</v>
      </c>
      <c r="I87" s="72">
        <f t="shared" si="65"/>
        <v>7.6</v>
      </c>
      <c r="J87" s="104">
        <f t="shared" si="66"/>
        <v>100</v>
      </c>
      <c r="K87" s="110">
        <f>K88+K89+K90</f>
        <v>0</v>
      </c>
      <c r="L87" s="110">
        <f>L88+L89+L90</f>
        <v>0</v>
      </c>
      <c r="M87" s="63" t="e">
        <f t="shared" si="67"/>
        <v>#DIV/0!</v>
      </c>
      <c r="N87" s="110">
        <f>N88+N89+N90</f>
        <v>0</v>
      </c>
      <c r="O87" s="110">
        <f>O88+O89+O90</f>
        <v>0</v>
      </c>
      <c r="P87" s="63" t="e">
        <f t="shared" si="68"/>
        <v>#DIV/0!</v>
      </c>
      <c r="Q87" s="416">
        <f>Q88+Q89+Q90</f>
        <v>7.6</v>
      </c>
      <c r="R87" s="416">
        <f>R88+R89+R90</f>
        <v>7.6</v>
      </c>
      <c r="S87" s="413">
        <f t="shared" si="69"/>
        <v>100</v>
      </c>
      <c r="T87" s="110">
        <f>T88+T89+T90</f>
        <v>0</v>
      </c>
      <c r="U87" s="110">
        <f>U88+U89+U90</f>
        <v>0</v>
      </c>
      <c r="V87" s="63" t="e">
        <f t="shared" si="70"/>
        <v>#DIV/0!</v>
      </c>
      <c r="W87" s="110">
        <f>W88+W89+W90</f>
        <v>0</v>
      </c>
      <c r="X87" s="110">
        <f>X88+X89+X90</f>
        <v>0</v>
      </c>
      <c r="Y87" s="63" t="e">
        <f t="shared" si="71"/>
        <v>#DIV/0!</v>
      </c>
      <c r="Z87" s="110">
        <f>Z88+Z89+Z90</f>
        <v>0</v>
      </c>
      <c r="AA87" s="110">
        <f>AA88+AA89+AA90</f>
        <v>0</v>
      </c>
      <c r="AB87" s="63" t="e">
        <f t="shared" si="72"/>
        <v>#DIV/0!</v>
      </c>
      <c r="AC87" s="110">
        <f>AC88+AC89+AC90</f>
        <v>0</v>
      </c>
      <c r="AD87" s="110">
        <f>AD88+AD89+AD90</f>
        <v>0</v>
      </c>
      <c r="AE87" s="63" t="e">
        <f t="shared" si="73"/>
        <v>#DIV/0!</v>
      </c>
      <c r="AF87" s="110">
        <f>AF88+AF89+AF90</f>
        <v>0</v>
      </c>
      <c r="AG87" s="110">
        <f>AG88+AG89+AG90</f>
        <v>0</v>
      </c>
      <c r="AH87" s="63" t="e">
        <f t="shared" si="74"/>
        <v>#DIV/0!</v>
      </c>
      <c r="AI87" s="110">
        <f>AI88+AI89+AI90</f>
        <v>0</v>
      </c>
      <c r="AJ87" s="110">
        <f>AJ88+AJ89+AJ90</f>
        <v>0</v>
      </c>
      <c r="AK87" s="63" t="e">
        <f t="shared" si="75"/>
        <v>#DIV/0!</v>
      </c>
      <c r="AL87" s="130">
        <f>AL88+AL89+AL90</f>
        <v>0</v>
      </c>
      <c r="AM87" s="130">
        <f>AM88+AM89+AM90</f>
        <v>0</v>
      </c>
      <c r="AN87" s="63" t="e">
        <f t="shared" si="76"/>
        <v>#DIV/0!</v>
      </c>
      <c r="AO87" s="110">
        <f>AO88+AO89+AO90</f>
        <v>0</v>
      </c>
      <c r="AP87" s="110">
        <f>AP88+AP89+AP90</f>
        <v>0</v>
      </c>
      <c r="AQ87" s="63" t="e">
        <f t="shared" si="77"/>
        <v>#DIV/0!</v>
      </c>
      <c r="AR87" s="110">
        <f>AR88+AR89+AR90</f>
        <v>0</v>
      </c>
      <c r="AS87" s="110">
        <f>AS88+AS89+AS90</f>
        <v>0</v>
      </c>
      <c r="AT87" s="63" t="e">
        <f t="shared" si="78"/>
        <v>#DIV/0!</v>
      </c>
      <c r="AU87" s="65">
        <f t="shared" si="79"/>
        <v>7.6</v>
      </c>
      <c r="AV87" s="65">
        <f t="shared" si="79"/>
        <v>7.6</v>
      </c>
      <c r="AW87" s="65">
        <f t="shared" si="79"/>
        <v>7.6</v>
      </c>
      <c r="AX87" s="66">
        <f t="shared" si="80"/>
        <v>100</v>
      </c>
      <c r="BD87" s="67">
        <f t="shared" si="81"/>
        <v>7.6</v>
      </c>
      <c r="BE87" s="67">
        <f t="shared" si="82"/>
        <v>7.6</v>
      </c>
      <c r="BF87" s="67">
        <f t="shared" si="82"/>
        <v>7.6</v>
      </c>
      <c r="BG87" s="68">
        <f t="shared" si="83"/>
        <v>100</v>
      </c>
    </row>
    <row r="88" spans="1:59" ht="65.25" customHeight="1" hidden="1">
      <c r="A88" s="324" t="s">
        <v>312</v>
      </c>
      <c r="B88" s="322" t="s">
        <v>347</v>
      </c>
      <c r="C88" s="113"/>
      <c r="D88" s="113"/>
      <c r="E88" s="113"/>
      <c r="F88" s="94" t="e">
        <f t="shared" si="84"/>
        <v>#DIV/0!</v>
      </c>
      <c r="G88" s="72">
        <f t="shared" si="63"/>
        <v>0</v>
      </c>
      <c r="H88" s="72">
        <f t="shared" si="64"/>
        <v>0</v>
      </c>
      <c r="I88" s="72">
        <f t="shared" si="65"/>
        <v>0</v>
      </c>
      <c r="J88" s="104" t="e">
        <f t="shared" si="66"/>
        <v>#DIV/0!</v>
      </c>
      <c r="K88" s="110"/>
      <c r="L88" s="111"/>
      <c r="M88" s="63" t="e">
        <f t="shared" si="67"/>
        <v>#DIV/0!</v>
      </c>
      <c r="N88" s="111"/>
      <c r="O88" s="111"/>
      <c r="P88" s="63" t="e">
        <f t="shared" si="68"/>
        <v>#DIV/0!</v>
      </c>
      <c r="Q88" s="421"/>
      <c r="R88" s="421"/>
      <c r="S88" s="413" t="e">
        <f t="shared" si="69"/>
        <v>#DIV/0!</v>
      </c>
      <c r="T88" s="111"/>
      <c r="U88" s="111"/>
      <c r="V88" s="63" t="e">
        <f t="shared" si="70"/>
        <v>#DIV/0!</v>
      </c>
      <c r="W88" s="111"/>
      <c r="X88" s="111"/>
      <c r="Y88" s="63" t="e">
        <f t="shared" si="71"/>
        <v>#DIV/0!</v>
      </c>
      <c r="Z88" s="111"/>
      <c r="AA88" s="111"/>
      <c r="AB88" s="63" t="e">
        <f t="shared" si="72"/>
        <v>#DIV/0!</v>
      </c>
      <c r="AC88" s="111"/>
      <c r="AD88" s="111"/>
      <c r="AE88" s="63" t="e">
        <f t="shared" si="73"/>
        <v>#DIV/0!</v>
      </c>
      <c r="AF88" s="111"/>
      <c r="AG88" s="111"/>
      <c r="AH88" s="63" t="e">
        <f t="shared" si="74"/>
        <v>#DIV/0!</v>
      </c>
      <c r="AI88" s="111"/>
      <c r="AJ88" s="111"/>
      <c r="AK88" s="63" t="e">
        <f t="shared" si="75"/>
        <v>#DIV/0!</v>
      </c>
      <c r="AL88" s="112"/>
      <c r="AM88" s="112"/>
      <c r="AN88" s="63" t="e">
        <f t="shared" si="76"/>
        <v>#DIV/0!</v>
      </c>
      <c r="AO88" s="111"/>
      <c r="AP88" s="111"/>
      <c r="AQ88" s="63" t="e">
        <f t="shared" si="77"/>
        <v>#DIV/0!</v>
      </c>
      <c r="AR88" s="111"/>
      <c r="AS88" s="111"/>
      <c r="AT88" s="63" t="e">
        <f t="shared" si="78"/>
        <v>#DIV/0!</v>
      </c>
      <c r="AU88" s="65">
        <f t="shared" si="79"/>
        <v>0</v>
      </c>
      <c r="AV88" s="65">
        <f t="shared" si="79"/>
        <v>0</v>
      </c>
      <c r="AW88" s="65">
        <f t="shared" si="79"/>
        <v>0</v>
      </c>
      <c r="AX88" s="66" t="e">
        <f t="shared" si="80"/>
        <v>#DIV/0!</v>
      </c>
      <c r="BD88" s="67">
        <f t="shared" si="81"/>
        <v>0</v>
      </c>
      <c r="BE88" s="67">
        <f t="shared" si="82"/>
        <v>0</v>
      </c>
      <c r="BF88" s="67">
        <f t="shared" si="82"/>
        <v>0</v>
      </c>
      <c r="BG88" s="68" t="e">
        <f t="shared" si="83"/>
        <v>#DIV/0!</v>
      </c>
    </row>
    <row r="89" spans="1:59" s="27" customFormat="1" ht="63" customHeight="1" hidden="1">
      <c r="A89" s="14" t="s">
        <v>313</v>
      </c>
      <c r="B89" s="185" t="s">
        <v>211</v>
      </c>
      <c r="C89" s="109"/>
      <c r="D89" s="109"/>
      <c r="E89" s="109"/>
      <c r="F89" s="94" t="e">
        <f t="shared" si="84"/>
        <v>#DIV/0!</v>
      </c>
      <c r="G89" s="72">
        <f t="shared" si="63"/>
        <v>0</v>
      </c>
      <c r="H89" s="72">
        <f t="shared" si="64"/>
        <v>0</v>
      </c>
      <c r="I89" s="72">
        <f t="shared" si="65"/>
        <v>0</v>
      </c>
      <c r="J89" s="104" t="e">
        <f t="shared" si="66"/>
        <v>#DIV/0!</v>
      </c>
      <c r="K89" s="114"/>
      <c r="L89" s="126"/>
      <c r="M89" s="119" t="e">
        <f t="shared" si="67"/>
        <v>#DIV/0!</v>
      </c>
      <c r="N89" s="114"/>
      <c r="O89" s="126"/>
      <c r="P89" s="119" t="e">
        <f t="shared" si="68"/>
        <v>#DIV/0!</v>
      </c>
      <c r="Q89" s="417"/>
      <c r="R89" s="420"/>
      <c r="S89" s="423" t="e">
        <f t="shared" si="69"/>
        <v>#DIV/0!</v>
      </c>
      <c r="T89" s="121"/>
      <c r="U89" s="121"/>
      <c r="V89" s="119" t="e">
        <f t="shared" si="70"/>
        <v>#DIV/0!</v>
      </c>
      <c r="W89" s="121"/>
      <c r="X89" s="121"/>
      <c r="Y89" s="119" t="e">
        <f t="shared" si="71"/>
        <v>#DIV/0!</v>
      </c>
      <c r="Z89" s="121"/>
      <c r="AA89" s="121"/>
      <c r="AB89" s="119" t="e">
        <f t="shared" si="72"/>
        <v>#DIV/0!</v>
      </c>
      <c r="AC89" s="121"/>
      <c r="AD89" s="121"/>
      <c r="AE89" s="119" t="e">
        <f t="shared" si="73"/>
        <v>#DIV/0!</v>
      </c>
      <c r="AF89" s="121"/>
      <c r="AG89" s="121"/>
      <c r="AH89" s="119" t="e">
        <f t="shared" si="74"/>
        <v>#DIV/0!</v>
      </c>
      <c r="AI89" s="121"/>
      <c r="AJ89" s="121"/>
      <c r="AK89" s="119" t="e">
        <f t="shared" si="75"/>
        <v>#DIV/0!</v>
      </c>
      <c r="AL89" s="121"/>
      <c r="AM89" s="121"/>
      <c r="AN89" s="119" t="e">
        <f t="shared" si="76"/>
        <v>#DIV/0!</v>
      </c>
      <c r="AO89" s="121"/>
      <c r="AP89" s="121"/>
      <c r="AQ89" s="119" t="e">
        <f t="shared" si="77"/>
        <v>#DIV/0!</v>
      </c>
      <c r="AR89" s="121"/>
      <c r="AS89" s="121"/>
      <c r="AT89" s="63" t="e">
        <f t="shared" si="78"/>
        <v>#DIV/0!</v>
      </c>
      <c r="AU89" s="65">
        <f t="shared" si="79"/>
        <v>0</v>
      </c>
      <c r="AV89" s="65">
        <f t="shared" si="79"/>
        <v>0</v>
      </c>
      <c r="AW89" s="65">
        <f t="shared" si="79"/>
        <v>0</v>
      </c>
      <c r="AX89" s="66" t="e">
        <f t="shared" si="80"/>
        <v>#DIV/0!</v>
      </c>
      <c r="BD89" s="67">
        <f t="shared" si="81"/>
        <v>0</v>
      </c>
      <c r="BE89" s="67">
        <f t="shared" si="82"/>
        <v>0</v>
      </c>
      <c r="BF89" s="67">
        <f t="shared" si="82"/>
        <v>0</v>
      </c>
      <c r="BG89" s="68" t="e">
        <f t="shared" si="83"/>
        <v>#DIV/0!</v>
      </c>
    </row>
    <row r="90" spans="1:59" ht="60" customHeight="1">
      <c r="A90" s="14" t="s">
        <v>314</v>
      </c>
      <c r="B90" s="185" t="s">
        <v>136</v>
      </c>
      <c r="C90" s="109"/>
      <c r="D90" s="109"/>
      <c r="E90" s="109"/>
      <c r="F90" s="94" t="e">
        <f t="shared" si="84"/>
        <v>#DIV/0!</v>
      </c>
      <c r="G90" s="72">
        <f t="shared" si="63"/>
        <v>7.6</v>
      </c>
      <c r="H90" s="72">
        <f t="shared" si="64"/>
        <v>7.6</v>
      </c>
      <c r="I90" s="72">
        <f t="shared" si="65"/>
        <v>7.6</v>
      </c>
      <c r="J90" s="104">
        <f t="shared" si="66"/>
        <v>100</v>
      </c>
      <c r="K90" s="121"/>
      <c r="L90" s="121"/>
      <c r="M90" s="63" t="e">
        <f t="shared" si="67"/>
        <v>#DIV/0!</v>
      </c>
      <c r="N90" s="121"/>
      <c r="O90" s="121"/>
      <c r="P90" s="63" t="e">
        <f t="shared" si="68"/>
        <v>#DIV/0!</v>
      </c>
      <c r="Q90" s="418">
        <v>7.6</v>
      </c>
      <c r="R90" s="418">
        <v>7.6</v>
      </c>
      <c r="S90" s="413">
        <f t="shared" si="69"/>
        <v>100</v>
      </c>
      <c r="T90" s="111"/>
      <c r="U90" s="111"/>
      <c r="V90" s="63" t="e">
        <f t="shared" si="70"/>
        <v>#DIV/0!</v>
      </c>
      <c r="W90" s="111"/>
      <c r="X90" s="111"/>
      <c r="Y90" s="63" t="e">
        <f t="shared" si="71"/>
        <v>#DIV/0!</v>
      </c>
      <c r="Z90" s="111"/>
      <c r="AA90" s="111"/>
      <c r="AB90" s="63" t="e">
        <f t="shared" si="72"/>
        <v>#DIV/0!</v>
      </c>
      <c r="AC90" s="111"/>
      <c r="AD90" s="111"/>
      <c r="AE90" s="63" t="e">
        <f t="shared" si="73"/>
        <v>#DIV/0!</v>
      </c>
      <c r="AF90" s="111"/>
      <c r="AG90" s="111"/>
      <c r="AH90" s="63" t="e">
        <f t="shared" si="74"/>
        <v>#DIV/0!</v>
      </c>
      <c r="AI90" s="111"/>
      <c r="AJ90" s="111"/>
      <c r="AK90" s="63" t="e">
        <f t="shared" si="75"/>
        <v>#DIV/0!</v>
      </c>
      <c r="AL90" s="112"/>
      <c r="AM90" s="112"/>
      <c r="AN90" s="63" t="e">
        <f t="shared" si="76"/>
        <v>#DIV/0!</v>
      </c>
      <c r="AO90" s="111"/>
      <c r="AP90" s="111"/>
      <c r="AQ90" s="63" t="e">
        <f t="shared" si="77"/>
        <v>#DIV/0!</v>
      </c>
      <c r="AR90" s="111"/>
      <c r="AS90" s="111"/>
      <c r="AT90" s="63" t="e">
        <f t="shared" si="78"/>
        <v>#DIV/0!</v>
      </c>
      <c r="AU90" s="65">
        <f t="shared" si="79"/>
        <v>7.6</v>
      </c>
      <c r="AV90" s="65">
        <f t="shared" si="79"/>
        <v>7.6</v>
      </c>
      <c r="AW90" s="65">
        <f t="shared" si="79"/>
        <v>7.6</v>
      </c>
      <c r="AX90" s="66">
        <f t="shared" si="80"/>
        <v>100</v>
      </c>
      <c r="BD90" s="67">
        <f t="shared" si="81"/>
        <v>7.6</v>
      </c>
      <c r="BE90" s="67">
        <f t="shared" si="82"/>
        <v>7.6</v>
      </c>
      <c r="BF90" s="67">
        <f t="shared" si="82"/>
        <v>7.6</v>
      </c>
      <c r="BG90" s="68">
        <f t="shared" si="83"/>
        <v>100</v>
      </c>
    </row>
    <row r="91" spans="1:59" ht="75.75" customHeight="1" hidden="1">
      <c r="A91" s="14" t="s">
        <v>315</v>
      </c>
      <c r="B91" s="322" t="s">
        <v>151</v>
      </c>
      <c r="C91" s="109">
        <f>C92</f>
        <v>0</v>
      </c>
      <c r="D91" s="109">
        <f>D92</f>
        <v>0</v>
      </c>
      <c r="E91" s="109">
        <f>E92</f>
        <v>0</v>
      </c>
      <c r="F91" s="94" t="e">
        <f t="shared" si="84"/>
        <v>#DIV/0!</v>
      </c>
      <c r="G91" s="72">
        <f t="shared" si="63"/>
        <v>0</v>
      </c>
      <c r="H91" s="72">
        <f t="shared" si="64"/>
        <v>0</v>
      </c>
      <c r="I91" s="72">
        <f t="shared" si="65"/>
        <v>0</v>
      </c>
      <c r="J91" s="104" t="e">
        <f t="shared" si="66"/>
        <v>#DIV/0!</v>
      </c>
      <c r="K91" s="110">
        <f>K92</f>
        <v>0</v>
      </c>
      <c r="L91" s="111">
        <f>L92</f>
        <v>0</v>
      </c>
      <c r="M91" s="63" t="e">
        <f t="shared" si="67"/>
        <v>#DIV/0!</v>
      </c>
      <c r="N91" s="111">
        <f>N92</f>
        <v>0</v>
      </c>
      <c r="O91" s="111">
        <f>O92</f>
        <v>0</v>
      </c>
      <c r="P91" s="63" t="e">
        <f t="shared" si="68"/>
        <v>#DIV/0!</v>
      </c>
      <c r="Q91" s="421">
        <f>Q92</f>
        <v>0</v>
      </c>
      <c r="R91" s="421">
        <f>R92</f>
        <v>0</v>
      </c>
      <c r="S91" s="413" t="e">
        <f t="shared" si="69"/>
        <v>#DIV/0!</v>
      </c>
      <c r="T91" s="111">
        <f>T92</f>
        <v>0</v>
      </c>
      <c r="U91" s="111">
        <f>U92</f>
        <v>0</v>
      </c>
      <c r="V91" s="63" t="e">
        <f t="shared" si="70"/>
        <v>#DIV/0!</v>
      </c>
      <c r="W91" s="111">
        <f>W92</f>
        <v>0</v>
      </c>
      <c r="X91" s="111">
        <f>X92</f>
        <v>0</v>
      </c>
      <c r="Y91" s="63" t="e">
        <f t="shared" si="71"/>
        <v>#DIV/0!</v>
      </c>
      <c r="Z91" s="111">
        <f>Z92</f>
        <v>0</v>
      </c>
      <c r="AA91" s="111">
        <f>AA92</f>
        <v>0</v>
      </c>
      <c r="AB91" s="63" t="e">
        <f t="shared" si="72"/>
        <v>#DIV/0!</v>
      </c>
      <c r="AC91" s="111">
        <f>AC92</f>
        <v>0</v>
      </c>
      <c r="AD91" s="111">
        <f>AD92</f>
        <v>0</v>
      </c>
      <c r="AE91" s="63" t="e">
        <f t="shared" si="73"/>
        <v>#DIV/0!</v>
      </c>
      <c r="AF91" s="111">
        <f>AF92</f>
        <v>0</v>
      </c>
      <c r="AG91" s="111">
        <f>AG92</f>
        <v>0</v>
      </c>
      <c r="AH91" s="63" t="e">
        <f t="shared" si="74"/>
        <v>#DIV/0!</v>
      </c>
      <c r="AI91" s="111">
        <f>AI92</f>
        <v>0</v>
      </c>
      <c r="AJ91" s="111">
        <f>AJ92</f>
        <v>0</v>
      </c>
      <c r="AK91" s="63" t="e">
        <f t="shared" si="75"/>
        <v>#DIV/0!</v>
      </c>
      <c r="AL91" s="112">
        <f>AL92</f>
        <v>0</v>
      </c>
      <c r="AM91" s="112">
        <f>AM92</f>
        <v>0</v>
      </c>
      <c r="AN91" s="63" t="e">
        <f t="shared" si="76"/>
        <v>#DIV/0!</v>
      </c>
      <c r="AO91" s="111">
        <f>AO92</f>
        <v>0</v>
      </c>
      <c r="AP91" s="111">
        <f>AP92</f>
        <v>0</v>
      </c>
      <c r="AQ91" s="63" t="e">
        <f t="shared" si="77"/>
        <v>#DIV/0!</v>
      </c>
      <c r="AR91" s="111">
        <f>AR92</f>
        <v>0</v>
      </c>
      <c r="AS91" s="111">
        <f>AS92</f>
        <v>0</v>
      </c>
      <c r="AT91" s="63" t="e">
        <f t="shared" si="78"/>
        <v>#DIV/0!</v>
      </c>
      <c r="AU91" s="65">
        <f t="shared" si="79"/>
        <v>0</v>
      </c>
      <c r="AV91" s="65">
        <f t="shared" si="79"/>
        <v>0</v>
      </c>
      <c r="AW91" s="65">
        <f t="shared" si="79"/>
        <v>0</v>
      </c>
      <c r="AX91" s="66" t="e">
        <f t="shared" si="80"/>
        <v>#DIV/0!</v>
      </c>
      <c r="BD91" s="67">
        <f t="shared" si="81"/>
        <v>0</v>
      </c>
      <c r="BE91" s="67">
        <f t="shared" si="82"/>
        <v>0</v>
      </c>
      <c r="BF91" s="67">
        <f t="shared" si="82"/>
        <v>0</v>
      </c>
      <c r="BG91" s="68" t="e">
        <f t="shared" si="83"/>
        <v>#DIV/0!</v>
      </c>
    </row>
    <row r="92" spans="1:59" ht="78" customHeight="1" hidden="1">
      <c r="A92" s="14" t="s">
        <v>316</v>
      </c>
      <c r="B92" s="5" t="s">
        <v>348</v>
      </c>
      <c r="C92" s="135"/>
      <c r="D92" s="109"/>
      <c r="E92" s="109"/>
      <c r="F92" s="94" t="e">
        <f t="shared" si="84"/>
        <v>#DIV/0!</v>
      </c>
      <c r="G92" s="72"/>
      <c r="H92" s="72">
        <f t="shared" si="64"/>
        <v>0</v>
      </c>
      <c r="I92" s="72"/>
      <c r="J92" s="104" t="e">
        <f t="shared" si="66"/>
        <v>#DIV/0!</v>
      </c>
      <c r="K92" s="110"/>
      <c r="L92" s="111"/>
      <c r="M92" s="63" t="e">
        <f t="shared" si="67"/>
        <v>#DIV/0!</v>
      </c>
      <c r="N92" s="111"/>
      <c r="O92" s="111"/>
      <c r="P92" s="63" t="e">
        <f t="shared" si="68"/>
        <v>#DIV/0!</v>
      </c>
      <c r="Q92" s="421"/>
      <c r="R92" s="421"/>
      <c r="S92" s="413" t="e">
        <f t="shared" si="69"/>
        <v>#DIV/0!</v>
      </c>
      <c r="T92" s="111"/>
      <c r="U92" s="111"/>
      <c r="V92" s="63" t="e">
        <f t="shared" si="70"/>
        <v>#DIV/0!</v>
      </c>
      <c r="W92" s="111"/>
      <c r="X92" s="111"/>
      <c r="Y92" s="63" t="e">
        <f t="shared" si="71"/>
        <v>#DIV/0!</v>
      </c>
      <c r="Z92" s="111"/>
      <c r="AA92" s="111"/>
      <c r="AB92" s="63" t="e">
        <f t="shared" si="72"/>
        <v>#DIV/0!</v>
      </c>
      <c r="AC92" s="111"/>
      <c r="AD92" s="111"/>
      <c r="AE92" s="63" t="e">
        <f t="shared" si="73"/>
        <v>#DIV/0!</v>
      </c>
      <c r="AF92" s="111"/>
      <c r="AG92" s="111"/>
      <c r="AH92" s="63" t="e">
        <f t="shared" si="74"/>
        <v>#DIV/0!</v>
      </c>
      <c r="AI92" s="111"/>
      <c r="AJ92" s="111"/>
      <c r="AK92" s="63" t="e">
        <f t="shared" si="75"/>
        <v>#DIV/0!</v>
      </c>
      <c r="AL92" s="112"/>
      <c r="AM92" s="112"/>
      <c r="AN92" s="63" t="e">
        <f t="shared" si="76"/>
        <v>#DIV/0!</v>
      </c>
      <c r="AO92" s="111"/>
      <c r="AP92" s="111"/>
      <c r="AQ92" s="63" t="e">
        <f t="shared" si="77"/>
        <v>#DIV/0!</v>
      </c>
      <c r="AR92" s="111"/>
      <c r="AS92" s="111"/>
      <c r="AT92" s="63" t="e">
        <f t="shared" si="78"/>
        <v>#DIV/0!</v>
      </c>
      <c r="AU92" s="65">
        <f t="shared" si="79"/>
        <v>0</v>
      </c>
      <c r="AV92" s="65">
        <f t="shared" si="79"/>
        <v>0</v>
      </c>
      <c r="AW92" s="65">
        <f t="shared" si="79"/>
        <v>0</v>
      </c>
      <c r="AX92" s="66" t="e">
        <f t="shared" si="80"/>
        <v>#DIV/0!</v>
      </c>
      <c r="BD92" s="67">
        <f t="shared" si="81"/>
        <v>0</v>
      </c>
      <c r="BE92" s="67">
        <f t="shared" si="82"/>
        <v>0</v>
      </c>
      <c r="BF92" s="67">
        <f t="shared" si="82"/>
        <v>0</v>
      </c>
      <c r="BG92" s="68" t="e">
        <f t="shared" si="83"/>
        <v>#DIV/0!</v>
      </c>
    </row>
    <row r="93" spans="1:59" ht="113.25" customHeight="1" hidden="1">
      <c r="A93" s="14" t="s">
        <v>389</v>
      </c>
      <c r="B93" s="185" t="s">
        <v>152</v>
      </c>
      <c r="C93" s="135">
        <f>C94</f>
        <v>0</v>
      </c>
      <c r="D93" s="109">
        <f>D94</f>
        <v>0</v>
      </c>
      <c r="E93" s="109">
        <f>E94</f>
        <v>0</v>
      </c>
      <c r="F93" s="94" t="e">
        <f t="shared" si="84"/>
        <v>#DIV/0!</v>
      </c>
      <c r="G93" s="72">
        <f t="shared" si="63"/>
        <v>0</v>
      </c>
      <c r="H93" s="72">
        <f t="shared" si="64"/>
        <v>0</v>
      </c>
      <c r="I93" s="72">
        <f t="shared" si="65"/>
        <v>0</v>
      </c>
      <c r="J93" s="104" t="e">
        <f t="shared" si="66"/>
        <v>#DIV/0!</v>
      </c>
      <c r="K93" s="110">
        <f>K94</f>
        <v>0</v>
      </c>
      <c r="L93" s="111">
        <f>L94</f>
        <v>0</v>
      </c>
      <c r="M93" s="63" t="e">
        <f t="shared" si="67"/>
        <v>#DIV/0!</v>
      </c>
      <c r="N93" s="111">
        <f>N94</f>
        <v>0</v>
      </c>
      <c r="O93" s="111">
        <f>O94</f>
        <v>0</v>
      </c>
      <c r="P93" s="63" t="e">
        <f t="shared" si="68"/>
        <v>#DIV/0!</v>
      </c>
      <c r="Q93" s="421">
        <f>Q94</f>
        <v>0</v>
      </c>
      <c r="R93" s="421">
        <f>R94</f>
        <v>0</v>
      </c>
      <c r="S93" s="413" t="e">
        <f t="shared" si="69"/>
        <v>#DIV/0!</v>
      </c>
      <c r="T93" s="111">
        <f>T94</f>
        <v>0</v>
      </c>
      <c r="U93" s="111">
        <f>U94</f>
        <v>0</v>
      </c>
      <c r="V93" s="63" t="e">
        <f t="shared" si="70"/>
        <v>#DIV/0!</v>
      </c>
      <c r="W93" s="111">
        <f>W94</f>
        <v>0</v>
      </c>
      <c r="X93" s="111">
        <f>X94</f>
        <v>0</v>
      </c>
      <c r="Y93" s="63" t="e">
        <f t="shared" si="71"/>
        <v>#DIV/0!</v>
      </c>
      <c r="Z93" s="111">
        <f>Z94</f>
        <v>0</v>
      </c>
      <c r="AA93" s="111">
        <f>AA94</f>
        <v>0</v>
      </c>
      <c r="AB93" s="63" t="e">
        <f t="shared" si="72"/>
        <v>#DIV/0!</v>
      </c>
      <c r="AC93" s="111">
        <f>AC94</f>
        <v>0</v>
      </c>
      <c r="AD93" s="111">
        <f>AD94</f>
        <v>0</v>
      </c>
      <c r="AE93" s="63" t="e">
        <f t="shared" si="73"/>
        <v>#DIV/0!</v>
      </c>
      <c r="AF93" s="111">
        <f>AF94</f>
        <v>0</v>
      </c>
      <c r="AG93" s="111">
        <f>AG94</f>
        <v>0</v>
      </c>
      <c r="AH93" s="63" t="e">
        <f t="shared" si="74"/>
        <v>#DIV/0!</v>
      </c>
      <c r="AI93" s="111">
        <f>AI94</f>
        <v>0</v>
      </c>
      <c r="AJ93" s="111">
        <f>AJ94</f>
        <v>0</v>
      </c>
      <c r="AK93" s="63" t="e">
        <f t="shared" si="75"/>
        <v>#DIV/0!</v>
      </c>
      <c r="AL93" s="112">
        <f>AL94</f>
        <v>0</v>
      </c>
      <c r="AM93" s="112">
        <f>AM94</f>
        <v>0</v>
      </c>
      <c r="AN93" s="63" t="e">
        <f t="shared" si="76"/>
        <v>#DIV/0!</v>
      </c>
      <c r="AO93" s="111">
        <f>AO94</f>
        <v>0</v>
      </c>
      <c r="AP93" s="111">
        <f>AP94</f>
        <v>0</v>
      </c>
      <c r="AQ93" s="63" t="e">
        <f t="shared" si="77"/>
        <v>#DIV/0!</v>
      </c>
      <c r="AR93" s="111">
        <f>AR94</f>
        <v>0</v>
      </c>
      <c r="AS93" s="111">
        <f>AS94</f>
        <v>0</v>
      </c>
      <c r="AT93" s="63" t="e">
        <f t="shared" si="78"/>
        <v>#DIV/0!</v>
      </c>
      <c r="AU93" s="65">
        <f t="shared" si="79"/>
        <v>0</v>
      </c>
      <c r="AV93" s="65">
        <f t="shared" si="79"/>
        <v>0</v>
      </c>
      <c r="AW93" s="65">
        <f t="shared" si="79"/>
        <v>0</v>
      </c>
      <c r="AX93" s="66" t="e">
        <f t="shared" si="80"/>
        <v>#DIV/0!</v>
      </c>
      <c r="BD93" s="67">
        <f t="shared" si="81"/>
        <v>0</v>
      </c>
      <c r="BE93" s="67">
        <f t="shared" si="82"/>
        <v>0</v>
      </c>
      <c r="BF93" s="67">
        <f t="shared" si="82"/>
        <v>0</v>
      </c>
      <c r="BG93" s="68" t="e">
        <f t="shared" si="83"/>
        <v>#DIV/0!</v>
      </c>
    </row>
    <row r="94" spans="1:59" ht="117" customHeight="1" hidden="1">
      <c r="A94" s="14" t="s">
        <v>317</v>
      </c>
      <c r="B94" s="185" t="s">
        <v>153</v>
      </c>
      <c r="C94" s="135"/>
      <c r="D94" s="109"/>
      <c r="E94" s="109"/>
      <c r="F94" s="94" t="e">
        <f t="shared" si="84"/>
        <v>#DIV/0!</v>
      </c>
      <c r="G94" s="72">
        <f t="shared" si="63"/>
        <v>0</v>
      </c>
      <c r="H94" s="72">
        <f t="shared" si="64"/>
        <v>0</v>
      </c>
      <c r="I94" s="72">
        <f t="shared" si="65"/>
        <v>0</v>
      </c>
      <c r="J94" s="104" t="e">
        <f t="shared" si="66"/>
        <v>#DIV/0!</v>
      </c>
      <c r="K94" s="110"/>
      <c r="L94" s="111"/>
      <c r="M94" s="119" t="e">
        <f t="shared" si="67"/>
        <v>#DIV/0!</v>
      </c>
      <c r="N94" s="111"/>
      <c r="O94" s="111"/>
      <c r="P94" s="119" t="e">
        <f t="shared" si="68"/>
        <v>#DIV/0!</v>
      </c>
      <c r="Q94" s="421"/>
      <c r="R94" s="421"/>
      <c r="S94" s="423" t="e">
        <f t="shared" si="69"/>
        <v>#DIV/0!</v>
      </c>
      <c r="T94" s="111"/>
      <c r="U94" s="111"/>
      <c r="V94" s="119" t="e">
        <f t="shared" si="70"/>
        <v>#DIV/0!</v>
      </c>
      <c r="W94" s="111"/>
      <c r="X94" s="111"/>
      <c r="Y94" s="119" t="e">
        <f t="shared" si="71"/>
        <v>#DIV/0!</v>
      </c>
      <c r="Z94" s="111"/>
      <c r="AA94" s="111"/>
      <c r="AB94" s="119" t="e">
        <f t="shared" si="72"/>
        <v>#DIV/0!</v>
      </c>
      <c r="AC94" s="111"/>
      <c r="AD94" s="111"/>
      <c r="AE94" s="119" t="e">
        <f t="shared" si="73"/>
        <v>#DIV/0!</v>
      </c>
      <c r="AF94" s="111"/>
      <c r="AG94" s="111"/>
      <c r="AH94" s="119" t="e">
        <f t="shared" si="74"/>
        <v>#DIV/0!</v>
      </c>
      <c r="AI94" s="111"/>
      <c r="AJ94" s="111"/>
      <c r="AK94" s="119" t="e">
        <f t="shared" si="75"/>
        <v>#DIV/0!</v>
      </c>
      <c r="AL94" s="112"/>
      <c r="AM94" s="112"/>
      <c r="AN94" s="119" t="e">
        <f t="shared" si="76"/>
        <v>#DIV/0!</v>
      </c>
      <c r="AO94" s="111"/>
      <c r="AP94" s="111"/>
      <c r="AQ94" s="119" t="e">
        <f t="shared" si="77"/>
        <v>#DIV/0!</v>
      </c>
      <c r="AR94" s="111"/>
      <c r="AS94" s="111"/>
      <c r="AT94" s="63" t="e">
        <f t="shared" si="78"/>
        <v>#DIV/0!</v>
      </c>
      <c r="AU94" s="65">
        <f t="shared" si="79"/>
        <v>0</v>
      </c>
      <c r="AV94" s="65">
        <f t="shared" si="79"/>
        <v>0</v>
      </c>
      <c r="AW94" s="65">
        <f t="shared" si="79"/>
        <v>0</v>
      </c>
      <c r="AX94" s="66" t="e">
        <f t="shared" si="80"/>
        <v>#DIV/0!</v>
      </c>
      <c r="BD94" s="67">
        <f t="shared" si="81"/>
        <v>0</v>
      </c>
      <c r="BE94" s="67">
        <f t="shared" si="82"/>
        <v>0</v>
      </c>
      <c r="BF94" s="67">
        <f t="shared" si="82"/>
        <v>0</v>
      </c>
      <c r="BG94" s="68" t="e">
        <f t="shared" si="83"/>
        <v>#DIV/0!</v>
      </c>
    </row>
    <row r="95" spans="1:59" ht="92.25" customHeight="1" hidden="1">
      <c r="A95" s="14" t="s">
        <v>349</v>
      </c>
      <c r="B95" s="185" t="s">
        <v>0</v>
      </c>
      <c r="C95" s="135">
        <f>C96</f>
        <v>0</v>
      </c>
      <c r="D95" s="109">
        <f>D96</f>
        <v>0</v>
      </c>
      <c r="E95" s="109">
        <f>E96</f>
        <v>0</v>
      </c>
      <c r="F95" s="94" t="e">
        <f aca="true" t="shared" si="85" ref="F95:F101">E95/D95*100</f>
        <v>#DIV/0!</v>
      </c>
      <c r="G95" s="72">
        <f>K95+N95+Q95+T95+W95+Z95+AC95+AF95+AI95+AL95+AO95+AR95</f>
        <v>0</v>
      </c>
      <c r="H95" s="72">
        <f>G95</f>
        <v>0</v>
      </c>
      <c r="I95" s="72">
        <f>L95+O95+R95+U95+X95+AA95+AD95+AG95+AJ95+AM95+AP95+AS95</f>
        <v>0</v>
      </c>
      <c r="J95" s="104" t="e">
        <f>I95/H95*100</f>
        <v>#DIV/0!</v>
      </c>
      <c r="K95" s="110">
        <f>K96</f>
        <v>0</v>
      </c>
      <c r="L95" s="111">
        <f>L96</f>
        <v>0</v>
      </c>
      <c r="M95" s="63" t="e">
        <f>L95/K95*100</f>
        <v>#DIV/0!</v>
      </c>
      <c r="N95" s="111">
        <f>N96</f>
        <v>0</v>
      </c>
      <c r="O95" s="111">
        <f>O96</f>
        <v>0</v>
      </c>
      <c r="P95" s="63" t="e">
        <f>O95/N95*100</f>
        <v>#DIV/0!</v>
      </c>
      <c r="Q95" s="421">
        <f>Q96</f>
        <v>0</v>
      </c>
      <c r="R95" s="421">
        <f>R96</f>
        <v>0</v>
      </c>
      <c r="S95" s="413" t="e">
        <f>R95/Q95*100</f>
        <v>#DIV/0!</v>
      </c>
      <c r="T95" s="111">
        <f>T96</f>
        <v>0</v>
      </c>
      <c r="U95" s="111">
        <f>U96</f>
        <v>0</v>
      </c>
      <c r="V95" s="63" t="e">
        <f>U95/T95*100</f>
        <v>#DIV/0!</v>
      </c>
      <c r="W95" s="111">
        <f>W96</f>
        <v>0</v>
      </c>
      <c r="X95" s="111">
        <f>X96</f>
        <v>0</v>
      </c>
      <c r="Y95" s="63" t="e">
        <f>X95/W95*100</f>
        <v>#DIV/0!</v>
      </c>
      <c r="Z95" s="111">
        <f>Z96</f>
        <v>0</v>
      </c>
      <c r="AA95" s="111">
        <f>AA96</f>
        <v>0</v>
      </c>
      <c r="AB95" s="63" t="e">
        <f>AA95/Z95*100</f>
        <v>#DIV/0!</v>
      </c>
      <c r="AC95" s="111">
        <f>AC96</f>
        <v>0</v>
      </c>
      <c r="AD95" s="111">
        <f>AD96</f>
        <v>0</v>
      </c>
      <c r="AE95" s="63" t="e">
        <f>AD95/AC95*100</f>
        <v>#DIV/0!</v>
      </c>
      <c r="AF95" s="111">
        <f>AF96</f>
        <v>0</v>
      </c>
      <c r="AG95" s="111">
        <f>AG96</f>
        <v>0</v>
      </c>
      <c r="AH95" s="63" t="e">
        <f>AG95/AF95*100</f>
        <v>#DIV/0!</v>
      </c>
      <c r="AI95" s="111">
        <f>AI96</f>
        <v>0</v>
      </c>
      <c r="AJ95" s="111">
        <f>AJ96</f>
        <v>0</v>
      </c>
      <c r="AK95" s="63" t="e">
        <f>AJ95/AI95*100</f>
        <v>#DIV/0!</v>
      </c>
      <c r="AL95" s="112">
        <f>AL96</f>
        <v>0</v>
      </c>
      <c r="AM95" s="112">
        <f>AM96</f>
        <v>0</v>
      </c>
      <c r="AN95" s="63" t="e">
        <f>AM95/AL95*100</f>
        <v>#DIV/0!</v>
      </c>
      <c r="AO95" s="111">
        <f>AO96</f>
        <v>0</v>
      </c>
      <c r="AP95" s="111">
        <f>AP96</f>
        <v>0</v>
      </c>
      <c r="AQ95" s="63" t="e">
        <f>AP95/AO95*100</f>
        <v>#DIV/0!</v>
      </c>
      <c r="AR95" s="111">
        <f>AR96</f>
        <v>0</v>
      </c>
      <c r="AS95" s="111">
        <f>AS96</f>
        <v>0</v>
      </c>
      <c r="AT95" s="63" t="e">
        <f>AS95/AR95*100</f>
        <v>#DIV/0!</v>
      </c>
      <c r="AU95" s="65">
        <f aca="true" t="shared" si="86" ref="AU95:AW96">C95+G95</f>
        <v>0</v>
      </c>
      <c r="AV95" s="65">
        <f t="shared" si="86"/>
        <v>0</v>
      </c>
      <c r="AW95" s="65">
        <f t="shared" si="86"/>
        <v>0</v>
      </c>
      <c r="AX95" s="66" t="e">
        <f>AW95/AV95*100</f>
        <v>#DIV/0!</v>
      </c>
      <c r="BD95" s="67">
        <f aca="true" t="shared" si="87" ref="BD95:BD101">BE95</f>
        <v>0</v>
      </c>
      <c r="BE95" s="67">
        <f>AR95+AO95+AL95+AI95+AF95+AC95+Z95+W95+T95+Q95+N95+K95</f>
        <v>0</v>
      </c>
      <c r="BF95" s="67">
        <f>AS95+AP95+AM95+AJ95+AG95+AD95+AA95+X95+U95+R95+O95+L95</f>
        <v>0</v>
      </c>
      <c r="BG95" s="68" t="e">
        <f aca="true" t="shared" si="88" ref="BG95:BG101">BF95/BE95*100</f>
        <v>#DIV/0!</v>
      </c>
    </row>
    <row r="96" spans="1:59" ht="97.5" customHeight="1" hidden="1">
      <c r="A96" s="14" t="s">
        <v>350</v>
      </c>
      <c r="B96" s="185" t="s">
        <v>1</v>
      </c>
      <c r="C96" s="135"/>
      <c r="D96" s="109"/>
      <c r="E96" s="109"/>
      <c r="F96" s="94" t="e">
        <f t="shared" si="85"/>
        <v>#DIV/0!</v>
      </c>
      <c r="G96" s="72">
        <f>K96+N96+Q96+T96+W96+Z96+AC96+AF96+AI96+AL96+AO96+AR96</f>
        <v>0</v>
      </c>
      <c r="H96" s="72">
        <f>G96</f>
        <v>0</v>
      </c>
      <c r="I96" s="72">
        <f>L96+O96+R96+U96+X96+AA96+AD96+AG96+AJ96+AM96+AP96+AS96</f>
        <v>0</v>
      </c>
      <c r="J96" s="104" t="e">
        <f>I96/H96*100</f>
        <v>#DIV/0!</v>
      </c>
      <c r="K96" s="110"/>
      <c r="L96" s="111"/>
      <c r="M96" s="119" t="e">
        <f>L96/K96*100</f>
        <v>#DIV/0!</v>
      </c>
      <c r="N96" s="111"/>
      <c r="O96" s="111"/>
      <c r="P96" s="119" t="e">
        <f>O96/N96*100</f>
        <v>#DIV/0!</v>
      </c>
      <c r="Q96" s="421"/>
      <c r="R96" s="421"/>
      <c r="S96" s="423" t="e">
        <f>R96/Q96*100</f>
        <v>#DIV/0!</v>
      </c>
      <c r="T96" s="111"/>
      <c r="U96" s="111"/>
      <c r="V96" s="119" t="e">
        <f>U96/T96*100</f>
        <v>#DIV/0!</v>
      </c>
      <c r="W96" s="111"/>
      <c r="X96" s="111"/>
      <c r="Y96" s="119" t="e">
        <f>X96/W96*100</f>
        <v>#DIV/0!</v>
      </c>
      <c r="Z96" s="111"/>
      <c r="AA96" s="111"/>
      <c r="AB96" s="119" t="e">
        <f>AA96/Z96*100</f>
        <v>#DIV/0!</v>
      </c>
      <c r="AC96" s="111"/>
      <c r="AD96" s="111"/>
      <c r="AE96" s="119" t="e">
        <f>AD96/AC96*100</f>
        <v>#DIV/0!</v>
      </c>
      <c r="AF96" s="111"/>
      <c r="AG96" s="111"/>
      <c r="AH96" s="119" t="e">
        <f>AG96/AF96*100</f>
        <v>#DIV/0!</v>
      </c>
      <c r="AI96" s="111"/>
      <c r="AJ96" s="111"/>
      <c r="AK96" s="119" t="e">
        <f>AJ96/AI96*100</f>
        <v>#DIV/0!</v>
      </c>
      <c r="AL96" s="112"/>
      <c r="AM96" s="112"/>
      <c r="AN96" s="119" t="e">
        <f>AM96/AL96*100</f>
        <v>#DIV/0!</v>
      </c>
      <c r="AO96" s="111"/>
      <c r="AP96" s="111"/>
      <c r="AQ96" s="119" t="e">
        <f>AP96/AO96*100</f>
        <v>#DIV/0!</v>
      </c>
      <c r="AR96" s="111"/>
      <c r="AS96" s="111"/>
      <c r="AT96" s="63" t="e">
        <f>AS96/AR96*100</f>
        <v>#DIV/0!</v>
      </c>
      <c r="AU96" s="65">
        <f t="shared" si="86"/>
        <v>0</v>
      </c>
      <c r="AV96" s="65">
        <f t="shared" si="86"/>
        <v>0</v>
      </c>
      <c r="AW96" s="65">
        <f t="shared" si="86"/>
        <v>0</v>
      </c>
      <c r="AX96" s="66" t="e">
        <f>AW96/AV96*100</f>
        <v>#DIV/0!</v>
      </c>
      <c r="BD96" s="67">
        <f t="shared" si="87"/>
        <v>0</v>
      </c>
      <c r="BE96" s="67">
        <f>AR96+AO96+AL96+AI96+AF96+AC96+Z96+W96+T96+Q96+N96+K96</f>
        <v>0</v>
      </c>
      <c r="BF96" s="67">
        <f>AS96+AP96+AM96+AJ96+AG96+AD96+AA96+X96+U96+R96+O96+L96</f>
        <v>0</v>
      </c>
      <c r="BG96" s="68" t="e">
        <f t="shared" si="88"/>
        <v>#DIV/0!</v>
      </c>
    </row>
    <row r="97" spans="1:59" ht="61.5" customHeight="1">
      <c r="A97" s="14" t="s">
        <v>318</v>
      </c>
      <c r="B97" s="322" t="s">
        <v>129</v>
      </c>
      <c r="C97" s="109">
        <f>C98+C99</f>
        <v>0</v>
      </c>
      <c r="D97" s="109">
        <f>D98+D99</f>
        <v>0</v>
      </c>
      <c r="E97" s="109">
        <f>E98+E99</f>
        <v>0</v>
      </c>
      <c r="F97" s="94" t="e">
        <f t="shared" si="85"/>
        <v>#DIV/0!</v>
      </c>
      <c r="G97" s="72">
        <f t="shared" si="63"/>
        <v>972.4</v>
      </c>
      <c r="H97" s="72">
        <f t="shared" si="64"/>
        <v>972.4</v>
      </c>
      <c r="I97" s="72">
        <f t="shared" si="65"/>
        <v>972.4</v>
      </c>
      <c r="J97" s="104">
        <f t="shared" si="66"/>
        <v>100</v>
      </c>
      <c r="K97" s="110">
        <f>K98+K99</f>
        <v>0</v>
      </c>
      <c r="L97" s="110">
        <f>L98+L99</f>
        <v>0</v>
      </c>
      <c r="M97" s="63" t="e">
        <f t="shared" si="67"/>
        <v>#DIV/0!</v>
      </c>
      <c r="N97" s="111">
        <f>N98+N99</f>
        <v>0</v>
      </c>
      <c r="O97" s="111">
        <f>O98+O99</f>
        <v>0</v>
      </c>
      <c r="P97" s="63" t="e">
        <f t="shared" si="68"/>
        <v>#DIV/0!</v>
      </c>
      <c r="Q97" s="421">
        <f>Q98+Q99</f>
        <v>972.4</v>
      </c>
      <c r="R97" s="421">
        <f>R98+R99</f>
        <v>972.4</v>
      </c>
      <c r="S97" s="413">
        <f t="shared" si="69"/>
        <v>100</v>
      </c>
      <c r="T97" s="111">
        <f>T98+T99</f>
        <v>0</v>
      </c>
      <c r="U97" s="111">
        <f>U98+U99</f>
        <v>0</v>
      </c>
      <c r="V97" s="63" t="e">
        <f t="shared" si="70"/>
        <v>#DIV/0!</v>
      </c>
      <c r="W97" s="111">
        <f>W98+W99</f>
        <v>0</v>
      </c>
      <c r="X97" s="111">
        <f>X98+X99</f>
        <v>0</v>
      </c>
      <c r="Y97" s="63" t="e">
        <f t="shared" si="71"/>
        <v>#DIV/0!</v>
      </c>
      <c r="Z97" s="111">
        <f>Z98+Z99</f>
        <v>0</v>
      </c>
      <c r="AA97" s="111">
        <f>AA98+AA99</f>
        <v>0</v>
      </c>
      <c r="AB97" s="63" t="e">
        <f t="shared" si="72"/>
        <v>#DIV/0!</v>
      </c>
      <c r="AC97" s="111">
        <f>AC98+AC99</f>
        <v>0</v>
      </c>
      <c r="AD97" s="111">
        <f>AD98+AD99</f>
        <v>0</v>
      </c>
      <c r="AE97" s="63" t="e">
        <f t="shared" si="73"/>
        <v>#DIV/0!</v>
      </c>
      <c r="AF97" s="111">
        <f>AF98+AF99</f>
        <v>0</v>
      </c>
      <c r="AG97" s="111">
        <f>AG98+AG99</f>
        <v>0</v>
      </c>
      <c r="AH97" s="63" t="e">
        <f t="shared" si="74"/>
        <v>#DIV/0!</v>
      </c>
      <c r="AI97" s="111">
        <f>AI98+AI99</f>
        <v>0</v>
      </c>
      <c r="AJ97" s="111">
        <f>AJ98+AJ99</f>
        <v>0</v>
      </c>
      <c r="AK97" s="63" t="e">
        <f t="shared" si="75"/>
        <v>#DIV/0!</v>
      </c>
      <c r="AL97" s="112">
        <f>AL98+AL99</f>
        <v>0</v>
      </c>
      <c r="AM97" s="112">
        <f>AM98+AM99</f>
        <v>0</v>
      </c>
      <c r="AN97" s="63" t="e">
        <f t="shared" si="76"/>
        <v>#DIV/0!</v>
      </c>
      <c r="AO97" s="111">
        <f>AO98+AO99</f>
        <v>0</v>
      </c>
      <c r="AP97" s="111">
        <f>AP98+AP99</f>
        <v>0</v>
      </c>
      <c r="AQ97" s="63" t="e">
        <f t="shared" si="77"/>
        <v>#DIV/0!</v>
      </c>
      <c r="AR97" s="111">
        <f>AR98+AR99</f>
        <v>0</v>
      </c>
      <c r="AS97" s="111">
        <f>AS98+AS99</f>
        <v>0</v>
      </c>
      <c r="AT97" s="63" t="e">
        <f t="shared" si="78"/>
        <v>#DIV/0!</v>
      </c>
      <c r="AU97" s="65">
        <f t="shared" si="79"/>
        <v>972.4</v>
      </c>
      <c r="AV97" s="65">
        <f t="shared" si="79"/>
        <v>972.4</v>
      </c>
      <c r="AW97" s="65">
        <f t="shared" si="79"/>
        <v>972.4</v>
      </c>
      <c r="AX97" s="66">
        <f t="shared" si="80"/>
        <v>100</v>
      </c>
      <c r="BD97" s="67">
        <f t="shared" si="87"/>
        <v>972.4</v>
      </c>
      <c r="BE97" s="67">
        <f t="shared" si="82"/>
        <v>972.4</v>
      </c>
      <c r="BF97" s="67">
        <f t="shared" si="82"/>
        <v>972.4</v>
      </c>
      <c r="BG97" s="68">
        <f t="shared" si="88"/>
        <v>100</v>
      </c>
    </row>
    <row r="98" spans="1:59" s="108" customFormat="1" ht="78" customHeight="1" hidden="1">
      <c r="A98" s="128" t="s">
        <v>319</v>
      </c>
      <c r="B98" s="129" t="s">
        <v>134</v>
      </c>
      <c r="C98" s="103"/>
      <c r="D98" s="103"/>
      <c r="E98" s="103"/>
      <c r="F98" s="94" t="e">
        <f t="shared" si="85"/>
        <v>#DIV/0!</v>
      </c>
      <c r="G98" s="72">
        <f t="shared" si="63"/>
        <v>0</v>
      </c>
      <c r="H98" s="72">
        <f t="shared" si="64"/>
        <v>0</v>
      </c>
      <c r="I98" s="72">
        <f t="shared" si="65"/>
        <v>0</v>
      </c>
      <c r="J98" s="104" t="e">
        <f t="shared" si="66"/>
        <v>#DIV/0!</v>
      </c>
      <c r="K98" s="110"/>
      <c r="L98" s="110"/>
      <c r="M98" s="63" t="e">
        <f t="shared" si="67"/>
        <v>#DIV/0!</v>
      </c>
      <c r="N98" s="110"/>
      <c r="O98" s="110"/>
      <c r="P98" s="63" t="e">
        <f t="shared" si="68"/>
        <v>#DIV/0!</v>
      </c>
      <c r="Q98" s="416"/>
      <c r="R98" s="416"/>
      <c r="S98" s="413" t="e">
        <f t="shared" si="69"/>
        <v>#DIV/0!</v>
      </c>
      <c r="T98" s="136"/>
      <c r="U98" s="136"/>
      <c r="V98" s="63" t="e">
        <f t="shared" si="70"/>
        <v>#DIV/0!</v>
      </c>
      <c r="W98" s="136"/>
      <c r="X98" s="136"/>
      <c r="Y98" s="63" t="e">
        <f t="shared" si="71"/>
        <v>#DIV/0!</v>
      </c>
      <c r="Z98" s="136"/>
      <c r="AA98" s="136"/>
      <c r="AB98" s="63" t="e">
        <f t="shared" si="72"/>
        <v>#DIV/0!</v>
      </c>
      <c r="AC98" s="136"/>
      <c r="AD98" s="136"/>
      <c r="AE98" s="63" t="e">
        <f t="shared" si="73"/>
        <v>#DIV/0!</v>
      </c>
      <c r="AF98" s="136"/>
      <c r="AG98" s="136"/>
      <c r="AH98" s="63" t="e">
        <f t="shared" si="74"/>
        <v>#DIV/0!</v>
      </c>
      <c r="AI98" s="136"/>
      <c r="AJ98" s="136"/>
      <c r="AK98" s="63" t="e">
        <f t="shared" si="75"/>
        <v>#DIV/0!</v>
      </c>
      <c r="AL98" s="137"/>
      <c r="AM98" s="137"/>
      <c r="AN98" s="63" t="e">
        <f t="shared" si="76"/>
        <v>#DIV/0!</v>
      </c>
      <c r="AO98" s="136"/>
      <c r="AP98" s="136"/>
      <c r="AQ98" s="63" t="e">
        <f t="shared" si="77"/>
        <v>#DIV/0!</v>
      </c>
      <c r="AR98" s="136"/>
      <c r="AS98" s="136"/>
      <c r="AT98" s="63" t="e">
        <f t="shared" si="78"/>
        <v>#DIV/0!</v>
      </c>
      <c r="AU98" s="65">
        <f t="shared" si="79"/>
        <v>0</v>
      </c>
      <c r="AV98" s="65">
        <f t="shared" si="79"/>
        <v>0</v>
      </c>
      <c r="AW98" s="65">
        <f t="shared" si="79"/>
        <v>0</v>
      </c>
      <c r="AX98" s="66" t="e">
        <f t="shared" si="80"/>
        <v>#DIV/0!</v>
      </c>
      <c r="BD98" s="67">
        <f t="shared" si="87"/>
        <v>0</v>
      </c>
      <c r="BE98" s="67">
        <f t="shared" si="82"/>
        <v>0</v>
      </c>
      <c r="BF98" s="67">
        <f t="shared" si="82"/>
        <v>0</v>
      </c>
      <c r="BG98" s="68" t="e">
        <f t="shared" si="88"/>
        <v>#DIV/0!</v>
      </c>
    </row>
    <row r="99" spans="1:59" s="108" customFormat="1" ht="58.5" customHeight="1">
      <c r="A99" s="128" t="s">
        <v>320</v>
      </c>
      <c r="B99" s="129" t="s">
        <v>135</v>
      </c>
      <c r="C99" s="103"/>
      <c r="D99" s="103"/>
      <c r="E99" s="103"/>
      <c r="F99" s="94" t="e">
        <f t="shared" si="85"/>
        <v>#DIV/0!</v>
      </c>
      <c r="G99" s="72">
        <f t="shared" si="63"/>
        <v>972.4</v>
      </c>
      <c r="H99" s="72">
        <f t="shared" si="64"/>
        <v>972.4</v>
      </c>
      <c r="I99" s="72">
        <f t="shared" si="65"/>
        <v>972.4</v>
      </c>
      <c r="J99" s="104">
        <f t="shared" si="66"/>
        <v>100</v>
      </c>
      <c r="K99" s="138"/>
      <c r="L99" s="136"/>
      <c r="M99" s="63" t="e">
        <f t="shared" si="67"/>
        <v>#DIV/0!</v>
      </c>
      <c r="N99" s="136"/>
      <c r="O99" s="136"/>
      <c r="P99" s="63" t="e">
        <f t="shared" si="68"/>
        <v>#DIV/0!</v>
      </c>
      <c r="Q99" s="424">
        <v>972.4</v>
      </c>
      <c r="R99" s="424">
        <v>972.4</v>
      </c>
      <c r="S99" s="413">
        <f t="shared" si="69"/>
        <v>100</v>
      </c>
      <c r="T99" s="110"/>
      <c r="U99" s="110"/>
      <c r="V99" s="63" t="e">
        <f t="shared" si="70"/>
        <v>#DIV/0!</v>
      </c>
      <c r="W99" s="110"/>
      <c r="X99" s="110"/>
      <c r="Y99" s="63" t="e">
        <f t="shared" si="71"/>
        <v>#DIV/0!</v>
      </c>
      <c r="Z99" s="110"/>
      <c r="AA99" s="110"/>
      <c r="AB99" s="63" t="e">
        <f t="shared" si="72"/>
        <v>#DIV/0!</v>
      </c>
      <c r="AC99" s="110"/>
      <c r="AD99" s="110"/>
      <c r="AE99" s="63" t="e">
        <f t="shared" si="73"/>
        <v>#DIV/0!</v>
      </c>
      <c r="AF99" s="110"/>
      <c r="AG99" s="110"/>
      <c r="AH99" s="63" t="e">
        <f t="shared" si="74"/>
        <v>#DIV/0!</v>
      </c>
      <c r="AI99" s="110"/>
      <c r="AJ99" s="110"/>
      <c r="AK99" s="63" t="e">
        <f t="shared" si="75"/>
        <v>#DIV/0!</v>
      </c>
      <c r="AL99" s="130"/>
      <c r="AM99" s="130"/>
      <c r="AN99" s="63" t="e">
        <f t="shared" si="76"/>
        <v>#DIV/0!</v>
      </c>
      <c r="AO99" s="110"/>
      <c r="AP99" s="110"/>
      <c r="AQ99" s="63" t="e">
        <f t="shared" si="77"/>
        <v>#DIV/0!</v>
      </c>
      <c r="AR99" s="110"/>
      <c r="AS99" s="110"/>
      <c r="AT99" s="63" t="e">
        <f t="shared" si="78"/>
        <v>#DIV/0!</v>
      </c>
      <c r="AU99" s="65">
        <f t="shared" si="79"/>
        <v>972.4</v>
      </c>
      <c r="AV99" s="65">
        <f t="shared" si="79"/>
        <v>972.4</v>
      </c>
      <c r="AW99" s="65">
        <f t="shared" si="79"/>
        <v>972.4</v>
      </c>
      <c r="AX99" s="66">
        <f t="shared" si="80"/>
        <v>100</v>
      </c>
      <c r="BD99" s="67">
        <f t="shared" si="87"/>
        <v>972.4</v>
      </c>
      <c r="BE99" s="67">
        <f t="shared" si="82"/>
        <v>972.4</v>
      </c>
      <c r="BF99" s="67">
        <f t="shared" si="82"/>
        <v>972.4</v>
      </c>
      <c r="BG99" s="68">
        <f t="shared" si="88"/>
        <v>100</v>
      </c>
    </row>
    <row r="100" spans="1:59" s="26" customFormat="1" ht="99.75" customHeight="1" hidden="1">
      <c r="A100" s="123" t="s">
        <v>321</v>
      </c>
      <c r="B100" s="139" t="s">
        <v>212</v>
      </c>
      <c r="C100" s="113">
        <f>C101</f>
        <v>0</v>
      </c>
      <c r="D100" s="109">
        <f>D101</f>
        <v>0</v>
      </c>
      <c r="E100" s="109">
        <f>E101</f>
        <v>0</v>
      </c>
      <c r="F100" s="94" t="e">
        <f t="shared" si="85"/>
        <v>#DIV/0!</v>
      </c>
      <c r="G100" s="72">
        <f t="shared" si="63"/>
        <v>0</v>
      </c>
      <c r="H100" s="72">
        <f t="shared" si="64"/>
        <v>0</v>
      </c>
      <c r="I100" s="72">
        <f t="shared" si="65"/>
        <v>0</v>
      </c>
      <c r="J100" s="104" t="e">
        <f t="shared" si="66"/>
        <v>#DIV/0!</v>
      </c>
      <c r="K100" s="110">
        <f>K101</f>
        <v>0</v>
      </c>
      <c r="L100" s="111">
        <f>L101</f>
        <v>0</v>
      </c>
      <c r="M100" s="63" t="e">
        <f t="shared" si="67"/>
        <v>#DIV/0!</v>
      </c>
      <c r="N100" s="111">
        <f>N101</f>
        <v>0</v>
      </c>
      <c r="O100" s="111">
        <f>O101</f>
        <v>0</v>
      </c>
      <c r="P100" s="63" t="e">
        <f t="shared" si="68"/>
        <v>#DIV/0!</v>
      </c>
      <c r="Q100" s="421">
        <f>Q101</f>
        <v>0</v>
      </c>
      <c r="R100" s="421">
        <f>R101</f>
        <v>0</v>
      </c>
      <c r="S100" s="413" t="e">
        <f t="shared" si="69"/>
        <v>#DIV/0!</v>
      </c>
      <c r="T100" s="111">
        <f>T101</f>
        <v>0</v>
      </c>
      <c r="U100" s="111">
        <f>U101</f>
        <v>0</v>
      </c>
      <c r="V100" s="63" t="e">
        <f t="shared" si="70"/>
        <v>#DIV/0!</v>
      </c>
      <c r="W100" s="111">
        <f>W101</f>
        <v>0</v>
      </c>
      <c r="X100" s="111">
        <f>X101</f>
        <v>0</v>
      </c>
      <c r="Y100" s="63" t="e">
        <f t="shared" si="71"/>
        <v>#DIV/0!</v>
      </c>
      <c r="Z100" s="111">
        <f>Z101</f>
        <v>0</v>
      </c>
      <c r="AA100" s="111">
        <f>AA101</f>
        <v>0</v>
      </c>
      <c r="AB100" s="63" t="e">
        <f t="shared" si="72"/>
        <v>#DIV/0!</v>
      </c>
      <c r="AC100" s="111">
        <f>AC101</f>
        <v>0</v>
      </c>
      <c r="AD100" s="111">
        <f>AD101</f>
        <v>0</v>
      </c>
      <c r="AE100" s="63" t="e">
        <f t="shared" si="73"/>
        <v>#DIV/0!</v>
      </c>
      <c r="AF100" s="111">
        <f>AF101</f>
        <v>0</v>
      </c>
      <c r="AG100" s="111">
        <f>AG101</f>
        <v>0</v>
      </c>
      <c r="AH100" s="63" t="e">
        <f t="shared" si="74"/>
        <v>#DIV/0!</v>
      </c>
      <c r="AI100" s="111">
        <f>AI101</f>
        <v>0</v>
      </c>
      <c r="AJ100" s="111">
        <f>AJ101</f>
        <v>0</v>
      </c>
      <c r="AK100" s="63" t="e">
        <f t="shared" si="75"/>
        <v>#DIV/0!</v>
      </c>
      <c r="AL100" s="112">
        <f>AL101</f>
        <v>0</v>
      </c>
      <c r="AM100" s="112">
        <f>AM101</f>
        <v>0</v>
      </c>
      <c r="AN100" s="63" t="e">
        <f t="shared" si="76"/>
        <v>#DIV/0!</v>
      </c>
      <c r="AO100" s="111">
        <f>AO101</f>
        <v>0</v>
      </c>
      <c r="AP100" s="111">
        <f>AP101</f>
        <v>0</v>
      </c>
      <c r="AQ100" s="63" t="e">
        <f t="shared" si="77"/>
        <v>#DIV/0!</v>
      </c>
      <c r="AR100" s="111">
        <f>AR101</f>
        <v>0</v>
      </c>
      <c r="AS100" s="111">
        <f>AS101</f>
        <v>0</v>
      </c>
      <c r="AT100" s="63" t="e">
        <f t="shared" si="78"/>
        <v>#DIV/0!</v>
      </c>
      <c r="AU100" s="65">
        <f t="shared" si="79"/>
        <v>0</v>
      </c>
      <c r="AV100" s="65">
        <f t="shared" si="79"/>
        <v>0</v>
      </c>
      <c r="AW100" s="65">
        <f t="shared" si="79"/>
        <v>0</v>
      </c>
      <c r="AX100" s="66" t="e">
        <f t="shared" si="80"/>
        <v>#DIV/0!</v>
      </c>
      <c r="BD100" s="67">
        <f t="shared" si="87"/>
        <v>0</v>
      </c>
      <c r="BE100" s="67">
        <f>AR100+AO100+AL100+AI100+AF100+AC100+Z100+W100+T100+Q100+N100+K100</f>
        <v>0</v>
      </c>
      <c r="BF100" s="67">
        <f>AS100+AP100+AM100+AJ100+AG100+AD100+AA100+X100+U100+R100+O100+L100</f>
        <v>0</v>
      </c>
      <c r="BG100" s="68" t="e">
        <f t="shared" si="88"/>
        <v>#DIV/0!</v>
      </c>
    </row>
    <row r="101" spans="1:59" s="26" customFormat="1" ht="104.25" customHeight="1" hidden="1">
      <c r="A101" s="4" t="s">
        <v>322</v>
      </c>
      <c r="B101" s="325" t="s">
        <v>213</v>
      </c>
      <c r="C101" s="113"/>
      <c r="D101" s="109"/>
      <c r="E101" s="109"/>
      <c r="F101" s="94" t="e">
        <f t="shared" si="85"/>
        <v>#DIV/0!</v>
      </c>
      <c r="G101" s="72">
        <f aca="true" t="shared" si="89" ref="G101:G127">K101+N101+Q101+T101+W101+Z101+AC101+AF101+AI101+AL101+AO101+AR101</f>
        <v>0</v>
      </c>
      <c r="H101" s="72">
        <f t="shared" si="64"/>
        <v>0</v>
      </c>
      <c r="I101" s="72">
        <f t="shared" si="65"/>
        <v>0</v>
      </c>
      <c r="J101" s="104" t="e">
        <f t="shared" si="66"/>
        <v>#DIV/0!</v>
      </c>
      <c r="K101" s="110"/>
      <c r="L101" s="111"/>
      <c r="M101" s="119" t="e">
        <f t="shared" si="67"/>
        <v>#DIV/0!</v>
      </c>
      <c r="N101" s="111"/>
      <c r="O101" s="111"/>
      <c r="P101" s="119" t="e">
        <f t="shared" si="68"/>
        <v>#DIV/0!</v>
      </c>
      <c r="Q101" s="421"/>
      <c r="R101" s="421"/>
      <c r="S101" s="423" t="e">
        <f t="shared" si="69"/>
        <v>#DIV/0!</v>
      </c>
      <c r="T101" s="111"/>
      <c r="U101" s="111"/>
      <c r="V101" s="119" t="e">
        <f t="shared" si="70"/>
        <v>#DIV/0!</v>
      </c>
      <c r="W101" s="111"/>
      <c r="X101" s="111"/>
      <c r="Y101" s="119" t="e">
        <f t="shared" si="71"/>
        <v>#DIV/0!</v>
      </c>
      <c r="Z101" s="111"/>
      <c r="AA101" s="111"/>
      <c r="AB101" s="119" t="e">
        <f t="shared" si="72"/>
        <v>#DIV/0!</v>
      </c>
      <c r="AC101" s="111"/>
      <c r="AD101" s="111"/>
      <c r="AE101" s="119" t="e">
        <f t="shared" si="73"/>
        <v>#DIV/0!</v>
      </c>
      <c r="AF101" s="111"/>
      <c r="AG101" s="111"/>
      <c r="AH101" s="119" t="e">
        <f t="shared" si="74"/>
        <v>#DIV/0!</v>
      </c>
      <c r="AI101" s="111"/>
      <c r="AJ101" s="111"/>
      <c r="AK101" s="119" t="e">
        <f t="shared" si="75"/>
        <v>#DIV/0!</v>
      </c>
      <c r="AL101" s="112"/>
      <c r="AM101" s="112"/>
      <c r="AN101" s="119" t="e">
        <f t="shared" si="76"/>
        <v>#DIV/0!</v>
      </c>
      <c r="AO101" s="111"/>
      <c r="AP101" s="111"/>
      <c r="AQ101" s="119" t="e">
        <f t="shared" si="77"/>
        <v>#DIV/0!</v>
      </c>
      <c r="AR101" s="111"/>
      <c r="AS101" s="111"/>
      <c r="AT101" s="63" t="e">
        <f t="shared" si="78"/>
        <v>#DIV/0!</v>
      </c>
      <c r="AU101" s="65">
        <f t="shared" si="79"/>
        <v>0</v>
      </c>
      <c r="AV101" s="65">
        <f t="shared" si="79"/>
        <v>0</v>
      </c>
      <c r="AW101" s="65">
        <f t="shared" si="79"/>
        <v>0</v>
      </c>
      <c r="AX101" s="66" t="e">
        <f t="shared" si="80"/>
        <v>#DIV/0!</v>
      </c>
      <c r="BD101" s="67">
        <f t="shared" si="87"/>
        <v>0</v>
      </c>
      <c r="BE101" s="67">
        <f>AR101+AO101+AL101+AI101+AF101+AC101+Z101+W101+T101+Q101+N101+K101</f>
        <v>0</v>
      </c>
      <c r="BF101" s="67">
        <f>AS101+AP101+AM101+AJ101+AG101+AD101+AA101+X101+U101+R101+O101+L101</f>
        <v>0</v>
      </c>
      <c r="BG101" s="68" t="e">
        <f t="shared" si="88"/>
        <v>#DIV/0!</v>
      </c>
    </row>
    <row r="102" spans="1:59" s="108" customFormat="1" ht="24.75" customHeight="1">
      <c r="A102" s="326" t="s">
        <v>323</v>
      </c>
      <c r="B102" s="317" t="s">
        <v>48</v>
      </c>
      <c r="C102" s="103">
        <f>C103+C107+C109</f>
        <v>0</v>
      </c>
      <c r="D102" s="103">
        <f>D103+D107+D109</f>
        <v>0</v>
      </c>
      <c r="E102" s="103">
        <f>E103+E107+E109</f>
        <v>0</v>
      </c>
      <c r="F102" s="94" t="e">
        <f aca="true" t="shared" si="90" ref="F102:F112">E102/D102*100</f>
        <v>#DIV/0!</v>
      </c>
      <c r="G102" s="72">
        <f t="shared" si="89"/>
        <v>48085</v>
      </c>
      <c r="H102" s="72">
        <f t="shared" si="64"/>
        <v>48085</v>
      </c>
      <c r="I102" s="72">
        <f aca="true" t="shared" si="91" ref="I102:I127">L102+O102+R102+U102+X102+AA102+AD102+AG102+AJ102+AM102+AP102+AS102</f>
        <v>48085</v>
      </c>
      <c r="J102" s="104">
        <f t="shared" si="66"/>
        <v>100</v>
      </c>
      <c r="K102" s="106">
        <f>K103+K107+K109</f>
        <v>0</v>
      </c>
      <c r="L102" s="106">
        <f>L103+L107+L109</f>
        <v>0</v>
      </c>
      <c r="M102" s="63" t="e">
        <f t="shared" si="67"/>
        <v>#DIV/0!</v>
      </c>
      <c r="N102" s="106">
        <f>N103+N107+N109</f>
        <v>0</v>
      </c>
      <c r="O102" s="106">
        <f>O103+O107+O109</f>
        <v>0</v>
      </c>
      <c r="P102" s="63" t="e">
        <f t="shared" si="68"/>
        <v>#DIV/0!</v>
      </c>
      <c r="Q102" s="415">
        <f>Q103+Q107+Q109</f>
        <v>48085</v>
      </c>
      <c r="R102" s="415">
        <f>R103+R107+R109</f>
        <v>48085</v>
      </c>
      <c r="S102" s="413">
        <f t="shared" si="69"/>
        <v>100</v>
      </c>
      <c r="T102" s="106">
        <f>T103+T107+T109</f>
        <v>0</v>
      </c>
      <c r="U102" s="106">
        <f>U103+U107+U109</f>
        <v>0</v>
      </c>
      <c r="V102" s="63" t="e">
        <f t="shared" si="70"/>
        <v>#DIV/0!</v>
      </c>
      <c r="W102" s="106">
        <f>W103+W107+W109</f>
        <v>0</v>
      </c>
      <c r="X102" s="106">
        <f>X103+X107+X109</f>
        <v>0</v>
      </c>
      <c r="Y102" s="63" t="e">
        <f t="shared" si="71"/>
        <v>#DIV/0!</v>
      </c>
      <c r="Z102" s="106">
        <f>Z103+Z107+Z109</f>
        <v>0</v>
      </c>
      <c r="AA102" s="106">
        <f>AA103+AA107+AA109</f>
        <v>0</v>
      </c>
      <c r="AB102" s="63" t="e">
        <f t="shared" si="72"/>
        <v>#DIV/0!</v>
      </c>
      <c r="AC102" s="106">
        <f>AC103+AC107+AC109</f>
        <v>0</v>
      </c>
      <c r="AD102" s="106">
        <f>AD103+AD107+AD109</f>
        <v>0</v>
      </c>
      <c r="AE102" s="63" t="e">
        <f t="shared" si="73"/>
        <v>#DIV/0!</v>
      </c>
      <c r="AF102" s="106">
        <f>AF103+AF107+AF109</f>
        <v>0</v>
      </c>
      <c r="AG102" s="106">
        <f>AG103+AG107+AG109</f>
        <v>0</v>
      </c>
      <c r="AH102" s="63" t="e">
        <f t="shared" si="74"/>
        <v>#DIV/0!</v>
      </c>
      <c r="AI102" s="106">
        <f>AI103+AI107+AI109</f>
        <v>0</v>
      </c>
      <c r="AJ102" s="106">
        <f>AJ103+AJ107+AJ109</f>
        <v>0</v>
      </c>
      <c r="AK102" s="63" t="e">
        <f t="shared" si="75"/>
        <v>#DIV/0!</v>
      </c>
      <c r="AL102" s="107">
        <f>AL103+AL107+AL109</f>
        <v>0</v>
      </c>
      <c r="AM102" s="107">
        <f>AM103+AM107+AM109</f>
        <v>0</v>
      </c>
      <c r="AN102" s="63" t="e">
        <f t="shared" si="76"/>
        <v>#DIV/0!</v>
      </c>
      <c r="AO102" s="106">
        <f>AO103+AO107+AO109</f>
        <v>0</v>
      </c>
      <c r="AP102" s="106">
        <f>AP103+AP107+AP109</f>
        <v>0</v>
      </c>
      <c r="AQ102" s="63" t="e">
        <f t="shared" si="77"/>
        <v>#DIV/0!</v>
      </c>
      <c r="AR102" s="106">
        <f>AR103+AR107+AR109</f>
        <v>0</v>
      </c>
      <c r="AS102" s="106">
        <f>AS103+AS107+AS109</f>
        <v>0</v>
      </c>
      <c r="AT102" s="63" t="e">
        <f t="shared" si="78"/>
        <v>#DIV/0!</v>
      </c>
      <c r="AU102" s="65">
        <f>C102+G102</f>
        <v>48085</v>
      </c>
      <c r="AV102" s="65">
        <f aca="true" t="shared" si="92" ref="AU102:AW127">D102+H102</f>
        <v>48085</v>
      </c>
      <c r="AW102" s="65">
        <f t="shared" si="92"/>
        <v>48085</v>
      </c>
      <c r="AX102" s="66">
        <f t="shared" si="80"/>
        <v>100</v>
      </c>
      <c r="BD102" s="67">
        <f t="shared" si="81"/>
        <v>48085</v>
      </c>
      <c r="BE102" s="67">
        <f t="shared" si="82"/>
        <v>48085</v>
      </c>
      <c r="BF102" s="67">
        <f t="shared" si="82"/>
        <v>48085</v>
      </c>
      <c r="BG102" s="68">
        <f t="shared" si="83"/>
        <v>100</v>
      </c>
    </row>
    <row r="103" spans="1:59" ht="96" customHeight="1" hidden="1">
      <c r="A103" s="327" t="s">
        <v>324</v>
      </c>
      <c r="B103" s="322" t="s">
        <v>11</v>
      </c>
      <c r="C103" s="109">
        <f>C104+C105+C106</f>
        <v>0</v>
      </c>
      <c r="D103" s="109">
        <f>D104+D105+D106</f>
        <v>0</v>
      </c>
      <c r="E103" s="109">
        <f>E104+E105+E106</f>
        <v>0</v>
      </c>
      <c r="F103" s="94" t="e">
        <f t="shared" si="90"/>
        <v>#DIV/0!</v>
      </c>
      <c r="G103" s="72">
        <f t="shared" si="89"/>
        <v>0</v>
      </c>
      <c r="H103" s="72">
        <f t="shared" si="64"/>
        <v>0</v>
      </c>
      <c r="I103" s="72">
        <f t="shared" si="91"/>
        <v>0</v>
      </c>
      <c r="J103" s="104" t="e">
        <f aca="true" t="shared" si="93" ref="J103:J127">I103/H103*100</f>
        <v>#DIV/0!</v>
      </c>
      <c r="K103" s="111">
        <f>K104+K105+K106</f>
        <v>0</v>
      </c>
      <c r="L103" s="111">
        <f>L104+L105+L106</f>
        <v>0</v>
      </c>
      <c r="M103" s="63" t="e">
        <f aca="true" t="shared" si="94" ref="M103:M127">L103/K103*100</f>
        <v>#DIV/0!</v>
      </c>
      <c r="N103" s="111">
        <f>N104+N105+N106</f>
        <v>0</v>
      </c>
      <c r="O103" s="111">
        <f>O104+O105+O106</f>
        <v>0</v>
      </c>
      <c r="P103" s="63" t="e">
        <f aca="true" t="shared" si="95" ref="P103:P127">O103/N103*100</f>
        <v>#DIV/0!</v>
      </c>
      <c r="Q103" s="421">
        <f>Q104+Q105+Q106</f>
        <v>0</v>
      </c>
      <c r="R103" s="421">
        <f>R104+R105+R106</f>
        <v>0</v>
      </c>
      <c r="S103" s="413" t="e">
        <f aca="true" t="shared" si="96" ref="S103:S127">R103/Q103*100</f>
        <v>#DIV/0!</v>
      </c>
      <c r="T103" s="111">
        <f>T104+T105+T106</f>
        <v>0</v>
      </c>
      <c r="U103" s="111">
        <f>U104+U105+U106</f>
        <v>0</v>
      </c>
      <c r="V103" s="63" t="e">
        <f aca="true" t="shared" si="97" ref="V103:V127">U103/T103*100</f>
        <v>#DIV/0!</v>
      </c>
      <c r="W103" s="111">
        <f>W104+W105+W106</f>
        <v>0</v>
      </c>
      <c r="X103" s="111">
        <f>X104+X105+X106</f>
        <v>0</v>
      </c>
      <c r="Y103" s="63" t="e">
        <f aca="true" t="shared" si="98" ref="Y103:Y127">X103/W103*100</f>
        <v>#DIV/0!</v>
      </c>
      <c r="Z103" s="111">
        <f>Z104+Z105+Z106</f>
        <v>0</v>
      </c>
      <c r="AA103" s="111">
        <f>AA104+AA105+AA106</f>
        <v>0</v>
      </c>
      <c r="AB103" s="63" t="e">
        <f aca="true" t="shared" si="99" ref="AB103:AB127">AA103/Z103*100</f>
        <v>#DIV/0!</v>
      </c>
      <c r="AC103" s="111">
        <f>AC104+AC105+AC106</f>
        <v>0</v>
      </c>
      <c r="AD103" s="111">
        <f>AD104+AD105+AD106</f>
        <v>0</v>
      </c>
      <c r="AE103" s="63" t="e">
        <f aca="true" t="shared" si="100" ref="AE103:AE127">AD103/AC103*100</f>
        <v>#DIV/0!</v>
      </c>
      <c r="AF103" s="111">
        <f>AF104+AF105+AF106</f>
        <v>0</v>
      </c>
      <c r="AG103" s="111">
        <f>AG104+AG105+AG106</f>
        <v>0</v>
      </c>
      <c r="AH103" s="63" t="e">
        <f aca="true" t="shared" si="101" ref="AH103:AH127">AG103/AF103*100</f>
        <v>#DIV/0!</v>
      </c>
      <c r="AI103" s="111">
        <f>AI104+AI105+AI106</f>
        <v>0</v>
      </c>
      <c r="AJ103" s="111">
        <f>AJ104+AJ105+AJ106</f>
        <v>0</v>
      </c>
      <c r="AK103" s="63" t="e">
        <f aca="true" t="shared" si="102" ref="AK103:AK127">AJ103/AI103*100</f>
        <v>#DIV/0!</v>
      </c>
      <c r="AL103" s="112">
        <f>AL104+AL105+AL106</f>
        <v>0</v>
      </c>
      <c r="AM103" s="112">
        <f>AM104+AM105+AM106</f>
        <v>0</v>
      </c>
      <c r="AN103" s="63" t="e">
        <f aca="true" t="shared" si="103" ref="AN103:AN127">AM103/AL103*100</f>
        <v>#DIV/0!</v>
      </c>
      <c r="AO103" s="111">
        <f>AO104+AO105+AO106</f>
        <v>0</v>
      </c>
      <c r="AP103" s="111">
        <f>AP104+AP105+AP106</f>
        <v>0</v>
      </c>
      <c r="AQ103" s="63" t="e">
        <f aca="true" t="shared" si="104" ref="AQ103:AQ127">AP103/AO103*100</f>
        <v>#DIV/0!</v>
      </c>
      <c r="AR103" s="111">
        <f>AR104+AR105+AR106</f>
        <v>0</v>
      </c>
      <c r="AS103" s="111">
        <f>AS104+AS105+AS106</f>
        <v>0</v>
      </c>
      <c r="AT103" s="63" t="e">
        <f aca="true" t="shared" si="105" ref="AT103:AT127">AS103/AR103*100</f>
        <v>#DIV/0!</v>
      </c>
      <c r="AU103" s="65">
        <f t="shared" si="92"/>
        <v>0</v>
      </c>
      <c r="AV103" s="65">
        <f t="shared" si="92"/>
        <v>0</v>
      </c>
      <c r="AW103" s="65">
        <f t="shared" si="92"/>
        <v>0</v>
      </c>
      <c r="AX103" s="66" t="e">
        <f aca="true" t="shared" si="106" ref="AX103:AX127">AW103/AV103*100</f>
        <v>#DIV/0!</v>
      </c>
      <c r="BD103" s="67">
        <f t="shared" si="81"/>
        <v>0</v>
      </c>
      <c r="BE103" s="67">
        <f t="shared" si="82"/>
        <v>0</v>
      </c>
      <c r="BF103" s="67">
        <f t="shared" si="82"/>
        <v>0</v>
      </c>
      <c r="BG103" s="68" t="e">
        <f t="shared" si="83"/>
        <v>#DIV/0!</v>
      </c>
    </row>
    <row r="104" spans="1:59" ht="95.25" customHeight="1" hidden="1">
      <c r="A104" s="327" t="s">
        <v>325</v>
      </c>
      <c r="B104" s="322" t="s">
        <v>18</v>
      </c>
      <c r="C104" s="109"/>
      <c r="D104" s="109"/>
      <c r="E104" s="109"/>
      <c r="F104" s="94" t="e">
        <f t="shared" si="90"/>
        <v>#DIV/0!</v>
      </c>
      <c r="G104" s="72">
        <f t="shared" si="89"/>
        <v>0</v>
      </c>
      <c r="H104" s="72">
        <f aca="true" t="shared" si="107" ref="H104:H127">G104</f>
        <v>0</v>
      </c>
      <c r="I104" s="72">
        <f t="shared" si="91"/>
        <v>0</v>
      </c>
      <c r="J104" s="104" t="e">
        <f t="shared" si="93"/>
        <v>#DIV/0!</v>
      </c>
      <c r="K104" s="110"/>
      <c r="L104" s="111"/>
      <c r="M104" s="119" t="e">
        <f t="shared" si="94"/>
        <v>#DIV/0!</v>
      </c>
      <c r="N104" s="111"/>
      <c r="O104" s="111"/>
      <c r="P104" s="119" t="e">
        <f t="shared" si="95"/>
        <v>#DIV/0!</v>
      </c>
      <c r="Q104" s="421"/>
      <c r="R104" s="421"/>
      <c r="S104" s="423" t="e">
        <f t="shared" si="96"/>
        <v>#DIV/0!</v>
      </c>
      <c r="T104" s="111"/>
      <c r="U104" s="111"/>
      <c r="V104" s="119" t="e">
        <f t="shared" si="97"/>
        <v>#DIV/0!</v>
      </c>
      <c r="W104" s="111"/>
      <c r="X104" s="111"/>
      <c r="Y104" s="119" t="e">
        <f t="shared" si="98"/>
        <v>#DIV/0!</v>
      </c>
      <c r="Z104" s="111"/>
      <c r="AA104" s="111"/>
      <c r="AB104" s="119" t="e">
        <f t="shared" si="99"/>
        <v>#DIV/0!</v>
      </c>
      <c r="AC104" s="111"/>
      <c r="AD104" s="111"/>
      <c r="AE104" s="119" t="e">
        <f t="shared" si="100"/>
        <v>#DIV/0!</v>
      </c>
      <c r="AF104" s="111"/>
      <c r="AG104" s="111"/>
      <c r="AH104" s="119" t="e">
        <f t="shared" si="101"/>
        <v>#DIV/0!</v>
      </c>
      <c r="AI104" s="111"/>
      <c r="AJ104" s="111"/>
      <c r="AK104" s="119" t="e">
        <f t="shared" si="102"/>
        <v>#DIV/0!</v>
      </c>
      <c r="AL104" s="112"/>
      <c r="AM104" s="112"/>
      <c r="AN104" s="119" t="e">
        <f t="shared" si="103"/>
        <v>#DIV/0!</v>
      </c>
      <c r="AO104" s="111"/>
      <c r="AP104" s="111"/>
      <c r="AQ104" s="119" t="e">
        <f t="shared" si="104"/>
        <v>#DIV/0!</v>
      </c>
      <c r="AR104" s="111"/>
      <c r="AS104" s="111"/>
      <c r="AT104" s="63" t="e">
        <f t="shared" si="105"/>
        <v>#DIV/0!</v>
      </c>
      <c r="AU104" s="65">
        <f t="shared" si="92"/>
        <v>0</v>
      </c>
      <c r="AV104" s="65">
        <f t="shared" si="92"/>
        <v>0</v>
      </c>
      <c r="AW104" s="65">
        <f t="shared" si="92"/>
        <v>0</v>
      </c>
      <c r="AX104" s="66" t="e">
        <f t="shared" si="106"/>
        <v>#DIV/0!</v>
      </c>
      <c r="BD104" s="67">
        <f t="shared" si="81"/>
        <v>0</v>
      </c>
      <c r="BE104" s="67">
        <f t="shared" si="82"/>
        <v>0</v>
      </c>
      <c r="BF104" s="67">
        <f t="shared" si="82"/>
        <v>0</v>
      </c>
      <c r="BG104" s="68" t="e">
        <f t="shared" si="83"/>
        <v>#DIV/0!</v>
      </c>
    </row>
    <row r="105" spans="1:59" ht="96.75" customHeight="1" hidden="1">
      <c r="A105" s="327" t="s">
        <v>326</v>
      </c>
      <c r="B105" s="321" t="s">
        <v>148</v>
      </c>
      <c r="C105" s="109"/>
      <c r="D105" s="109"/>
      <c r="E105" s="109"/>
      <c r="F105" s="94" t="e">
        <f t="shared" si="90"/>
        <v>#DIV/0!</v>
      </c>
      <c r="G105" s="72">
        <f t="shared" si="89"/>
        <v>0</v>
      </c>
      <c r="H105" s="72">
        <f t="shared" si="107"/>
        <v>0</v>
      </c>
      <c r="I105" s="72">
        <f t="shared" si="91"/>
        <v>0</v>
      </c>
      <c r="J105" s="104" t="e">
        <f t="shared" si="93"/>
        <v>#DIV/0!</v>
      </c>
      <c r="K105" s="110"/>
      <c r="L105" s="110"/>
      <c r="M105" s="119" t="e">
        <f t="shared" si="94"/>
        <v>#DIV/0!</v>
      </c>
      <c r="N105" s="110"/>
      <c r="O105" s="110"/>
      <c r="P105" s="119" t="e">
        <f t="shared" si="95"/>
        <v>#DIV/0!</v>
      </c>
      <c r="Q105" s="416"/>
      <c r="R105" s="416"/>
      <c r="S105" s="413" t="e">
        <f t="shared" si="96"/>
        <v>#DIV/0!</v>
      </c>
      <c r="T105" s="121"/>
      <c r="U105" s="121"/>
      <c r="V105" s="63" t="e">
        <f t="shared" si="97"/>
        <v>#DIV/0!</v>
      </c>
      <c r="W105" s="121"/>
      <c r="X105" s="121"/>
      <c r="Y105" s="63" t="e">
        <f t="shared" si="98"/>
        <v>#DIV/0!</v>
      </c>
      <c r="Z105" s="121"/>
      <c r="AA105" s="121"/>
      <c r="AB105" s="63" t="e">
        <f t="shared" si="99"/>
        <v>#DIV/0!</v>
      </c>
      <c r="AC105" s="121"/>
      <c r="AD105" s="121"/>
      <c r="AE105" s="63" t="e">
        <f t="shared" si="100"/>
        <v>#DIV/0!</v>
      </c>
      <c r="AF105" s="121"/>
      <c r="AG105" s="121"/>
      <c r="AH105" s="63" t="e">
        <f t="shared" si="101"/>
        <v>#DIV/0!</v>
      </c>
      <c r="AI105" s="121"/>
      <c r="AJ105" s="121"/>
      <c r="AK105" s="63" t="e">
        <f t="shared" si="102"/>
        <v>#DIV/0!</v>
      </c>
      <c r="AL105" s="131"/>
      <c r="AM105" s="131"/>
      <c r="AN105" s="63" t="e">
        <f t="shared" si="103"/>
        <v>#DIV/0!</v>
      </c>
      <c r="AO105" s="121"/>
      <c r="AP105" s="121"/>
      <c r="AQ105" s="63" t="e">
        <f t="shared" si="104"/>
        <v>#DIV/0!</v>
      </c>
      <c r="AR105" s="122"/>
      <c r="AS105" s="122"/>
      <c r="AT105" s="63" t="e">
        <f t="shared" si="105"/>
        <v>#DIV/0!</v>
      </c>
      <c r="AU105" s="65">
        <f t="shared" si="92"/>
        <v>0</v>
      </c>
      <c r="AV105" s="65">
        <f t="shared" si="92"/>
        <v>0</v>
      </c>
      <c r="AW105" s="65">
        <f t="shared" si="92"/>
        <v>0</v>
      </c>
      <c r="AX105" s="66" t="e">
        <f t="shared" si="106"/>
        <v>#DIV/0!</v>
      </c>
      <c r="BD105" s="67">
        <f t="shared" si="81"/>
        <v>0</v>
      </c>
      <c r="BE105" s="67">
        <f t="shared" si="82"/>
        <v>0</v>
      </c>
      <c r="BF105" s="67">
        <f t="shared" si="82"/>
        <v>0</v>
      </c>
      <c r="BG105" s="68" t="e">
        <f t="shared" si="83"/>
        <v>#DIV/0!</v>
      </c>
    </row>
    <row r="106" spans="1:59" ht="99" customHeight="1" hidden="1">
      <c r="A106" s="327" t="s">
        <v>327</v>
      </c>
      <c r="B106" s="321" t="s">
        <v>149</v>
      </c>
      <c r="C106" s="109"/>
      <c r="D106" s="109"/>
      <c r="E106" s="109"/>
      <c r="F106" s="94" t="e">
        <f t="shared" si="90"/>
        <v>#DIV/0!</v>
      </c>
      <c r="G106" s="72">
        <f t="shared" si="89"/>
        <v>0</v>
      </c>
      <c r="H106" s="72">
        <f t="shared" si="107"/>
        <v>0</v>
      </c>
      <c r="I106" s="72">
        <f t="shared" si="91"/>
        <v>0</v>
      </c>
      <c r="J106" s="104" t="e">
        <f t="shared" si="93"/>
        <v>#DIV/0!</v>
      </c>
      <c r="K106" s="121"/>
      <c r="L106" s="121"/>
      <c r="M106" s="63" t="e">
        <f t="shared" si="94"/>
        <v>#DIV/0!</v>
      </c>
      <c r="N106" s="121"/>
      <c r="O106" s="121"/>
      <c r="P106" s="63" t="e">
        <f t="shared" si="95"/>
        <v>#DIV/0!</v>
      </c>
      <c r="Q106" s="418"/>
      <c r="R106" s="418"/>
      <c r="S106" s="413" t="e">
        <f t="shared" si="96"/>
        <v>#DIV/0!</v>
      </c>
      <c r="T106" s="110"/>
      <c r="U106" s="110"/>
      <c r="V106" s="119" t="e">
        <f t="shared" si="97"/>
        <v>#DIV/0!</v>
      </c>
      <c r="W106" s="110"/>
      <c r="X106" s="110"/>
      <c r="Y106" s="119" t="e">
        <f t="shared" si="98"/>
        <v>#DIV/0!</v>
      </c>
      <c r="Z106" s="110"/>
      <c r="AA106" s="110"/>
      <c r="AB106" s="119" t="e">
        <f t="shared" si="99"/>
        <v>#DIV/0!</v>
      </c>
      <c r="AC106" s="110"/>
      <c r="AD106" s="110"/>
      <c r="AE106" s="119" t="e">
        <f t="shared" si="100"/>
        <v>#DIV/0!</v>
      </c>
      <c r="AF106" s="110"/>
      <c r="AG106" s="110"/>
      <c r="AH106" s="119" t="e">
        <f t="shared" si="101"/>
        <v>#DIV/0!</v>
      </c>
      <c r="AI106" s="110"/>
      <c r="AJ106" s="110"/>
      <c r="AK106" s="119" t="e">
        <f t="shared" si="102"/>
        <v>#DIV/0!</v>
      </c>
      <c r="AL106" s="130"/>
      <c r="AM106" s="130"/>
      <c r="AN106" s="119" t="e">
        <f t="shared" si="103"/>
        <v>#DIV/0!</v>
      </c>
      <c r="AO106" s="110"/>
      <c r="AP106" s="110"/>
      <c r="AQ106" s="119" t="e">
        <f t="shared" si="104"/>
        <v>#DIV/0!</v>
      </c>
      <c r="AR106" s="111"/>
      <c r="AS106" s="111"/>
      <c r="AT106" s="63" t="e">
        <f t="shared" si="105"/>
        <v>#DIV/0!</v>
      </c>
      <c r="AU106" s="65">
        <f t="shared" si="92"/>
        <v>0</v>
      </c>
      <c r="AV106" s="65">
        <f t="shared" si="92"/>
        <v>0</v>
      </c>
      <c r="AW106" s="65">
        <f t="shared" si="92"/>
        <v>0</v>
      </c>
      <c r="AX106" s="66" t="e">
        <f t="shared" si="106"/>
        <v>#DIV/0!</v>
      </c>
      <c r="BD106" s="67">
        <f t="shared" si="81"/>
        <v>0</v>
      </c>
      <c r="BE106" s="67">
        <f t="shared" si="82"/>
        <v>0</v>
      </c>
      <c r="BF106" s="67">
        <f t="shared" si="82"/>
        <v>0</v>
      </c>
      <c r="BG106" s="68" t="e">
        <f t="shared" si="83"/>
        <v>#DIV/0!</v>
      </c>
    </row>
    <row r="107" spans="1:59" ht="98.25" customHeight="1" hidden="1">
      <c r="A107" s="14" t="s">
        <v>412</v>
      </c>
      <c r="B107" s="322" t="s">
        <v>410</v>
      </c>
      <c r="C107" s="109">
        <f>C108</f>
        <v>0</v>
      </c>
      <c r="D107" s="109">
        <f>D108</f>
        <v>0</v>
      </c>
      <c r="E107" s="109">
        <f>E108</f>
        <v>0</v>
      </c>
      <c r="F107" s="94" t="e">
        <f t="shared" si="90"/>
        <v>#DIV/0!</v>
      </c>
      <c r="G107" s="72">
        <f aca="true" t="shared" si="108" ref="G107:G112">K107+N107+Q107+T107+W107+Z107+AC107+AF107+AI107+AL107+AO107+AR107</f>
        <v>0</v>
      </c>
      <c r="H107" s="72">
        <f aca="true" t="shared" si="109" ref="H107:H112">G107</f>
        <v>0</v>
      </c>
      <c r="I107" s="72">
        <f aca="true" t="shared" si="110" ref="I107:I112">L107+O107+R107+U107+X107+AA107+AD107+AG107+AJ107+AM107+AP107+AS107</f>
        <v>0</v>
      </c>
      <c r="J107" s="104" t="e">
        <f aca="true" t="shared" si="111" ref="J107:J112">I107/H107*100</f>
        <v>#DIV/0!</v>
      </c>
      <c r="K107" s="110">
        <f>K108</f>
        <v>0</v>
      </c>
      <c r="L107" s="110">
        <f>L108</f>
        <v>0</v>
      </c>
      <c r="M107" s="63" t="e">
        <f aca="true" t="shared" si="112" ref="M107:M112">L107/K107*100</f>
        <v>#DIV/0!</v>
      </c>
      <c r="N107" s="111">
        <f>N108</f>
        <v>0</v>
      </c>
      <c r="O107" s="111">
        <f>O108</f>
        <v>0</v>
      </c>
      <c r="P107" s="63" t="e">
        <f aca="true" t="shared" si="113" ref="P107:P112">O107/N107*100</f>
        <v>#DIV/0!</v>
      </c>
      <c r="Q107" s="421">
        <f>Q108</f>
        <v>0</v>
      </c>
      <c r="R107" s="421">
        <f>R108</f>
        <v>0</v>
      </c>
      <c r="S107" s="413" t="e">
        <f aca="true" t="shared" si="114" ref="S107:S112">R107/Q107*100</f>
        <v>#DIV/0!</v>
      </c>
      <c r="T107" s="111">
        <f>T108</f>
        <v>0</v>
      </c>
      <c r="U107" s="111">
        <f>U108</f>
        <v>0</v>
      </c>
      <c r="V107" s="63" t="e">
        <f aca="true" t="shared" si="115" ref="V107:V112">U107/T107*100</f>
        <v>#DIV/0!</v>
      </c>
      <c r="W107" s="111">
        <f>W108</f>
        <v>0</v>
      </c>
      <c r="X107" s="111">
        <f>X108</f>
        <v>0</v>
      </c>
      <c r="Y107" s="63" t="e">
        <f aca="true" t="shared" si="116" ref="Y107:Y112">X107/W107*100</f>
        <v>#DIV/0!</v>
      </c>
      <c r="Z107" s="111">
        <f>Z108</f>
        <v>0</v>
      </c>
      <c r="AA107" s="111">
        <f>AA108</f>
        <v>0</v>
      </c>
      <c r="AB107" s="63" t="e">
        <f aca="true" t="shared" si="117" ref="AB107:AB112">AA107/Z107*100</f>
        <v>#DIV/0!</v>
      </c>
      <c r="AC107" s="111">
        <f>AC108</f>
        <v>0</v>
      </c>
      <c r="AD107" s="111">
        <f>AD108</f>
        <v>0</v>
      </c>
      <c r="AE107" s="63" t="e">
        <f aca="true" t="shared" si="118" ref="AE107:AE112">AD107/AC107*100</f>
        <v>#DIV/0!</v>
      </c>
      <c r="AF107" s="111">
        <f>AF108</f>
        <v>0</v>
      </c>
      <c r="AG107" s="111">
        <f>AG108</f>
        <v>0</v>
      </c>
      <c r="AH107" s="63" t="e">
        <f aca="true" t="shared" si="119" ref="AH107:AH112">AG107/AF107*100</f>
        <v>#DIV/0!</v>
      </c>
      <c r="AI107" s="111">
        <f>AI108</f>
        <v>0</v>
      </c>
      <c r="AJ107" s="111">
        <f>AJ108</f>
        <v>0</v>
      </c>
      <c r="AK107" s="63" t="e">
        <f aca="true" t="shared" si="120" ref="AK107:AK112">AJ107/AI107*100</f>
        <v>#DIV/0!</v>
      </c>
      <c r="AL107" s="112">
        <f>AL108</f>
        <v>0</v>
      </c>
      <c r="AM107" s="112">
        <f>AM108</f>
        <v>0</v>
      </c>
      <c r="AN107" s="63" t="e">
        <f aca="true" t="shared" si="121" ref="AN107:AN112">AM107/AL107*100</f>
        <v>#DIV/0!</v>
      </c>
      <c r="AO107" s="111">
        <f>AO108</f>
        <v>0</v>
      </c>
      <c r="AP107" s="111">
        <f>AP108</f>
        <v>0</v>
      </c>
      <c r="AQ107" s="63" t="e">
        <f aca="true" t="shared" si="122" ref="AQ107:AQ112">AP107/AO107*100</f>
        <v>#DIV/0!</v>
      </c>
      <c r="AR107" s="111">
        <f>AR108</f>
        <v>0</v>
      </c>
      <c r="AS107" s="111">
        <f>AS108</f>
        <v>0</v>
      </c>
      <c r="AT107" s="63" t="e">
        <f aca="true" t="shared" si="123" ref="AT107:AT112">AS107/AR107*100</f>
        <v>#DIV/0!</v>
      </c>
      <c r="AU107" s="65">
        <f aca="true" t="shared" si="124" ref="AU107:AU112">C107+G107</f>
        <v>0</v>
      </c>
      <c r="AV107" s="65">
        <f aca="true" t="shared" si="125" ref="AV107:AV112">D107+H107</f>
        <v>0</v>
      </c>
      <c r="AW107" s="65">
        <f aca="true" t="shared" si="126" ref="AW107:AW112">E107+I107</f>
        <v>0</v>
      </c>
      <c r="AX107" s="66" t="e">
        <f aca="true" t="shared" si="127" ref="AX107:AX112">AW107/AV107*100</f>
        <v>#DIV/0!</v>
      </c>
      <c r="BD107" s="67">
        <f aca="true" t="shared" si="128" ref="BD107:BD112">BE107</f>
        <v>0</v>
      </c>
      <c r="BE107" s="67">
        <f aca="true" t="shared" si="129" ref="BE107:BF112">AR107+AO107+AL107+AI107+AF107+AC107+Z107+W107+T107+Q107+N107+K107</f>
        <v>0</v>
      </c>
      <c r="BF107" s="67">
        <f t="shared" si="129"/>
        <v>0</v>
      </c>
      <c r="BG107" s="68" t="e">
        <f aca="true" t="shared" si="130" ref="BG107:BG112">BF107/BE107*100</f>
        <v>#DIV/0!</v>
      </c>
    </row>
    <row r="108" spans="1:59" s="108" customFormat="1" ht="96.75" customHeight="1" hidden="1">
      <c r="A108" s="14" t="s">
        <v>413</v>
      </c>
      <c r="B108" s="322" t="s">
        <v>411</v>
      </c>
      <c r="C108" s="103"/>
      <c r="D108" s="103"/>
      <c r="E108" s="103"/>
      <c r="F108" s="94" t="e">
        <f t="shared" si="90"/>
        <v>#DIV/0!</v>
      </c>
      <c r="G108" s="72">
        <f t="shared" si="108"/>
        <v>0</v>
      </c>
      <c r="H108" s="72">
        <f t="shared" si="109"/>
        <v>0</v>
      </c>
      <c r="I108" s="72">
        <f t="shared" si="110"/>
        <v>0</v>
      </c>
      <c r="J108" s="104" t="e">
        <f t="shared" si="111"/>
        <v>#DIV/0!</v>
      </c>
      <c r="K108" s="110"/>
      <c r="L108" s="110"/>
      <c r="M108" s="63" t="e">
        <f t="shared" si="112"/>
        <v>#DIV/0!</v>
      </c>
      <c r="N108" s="110"/>
      <c r="O108" s="110"/>
      <c r="P108" s="63" t="e">
        <f t="shared" si="113"/>
        <v>#DIV/0!</v>
      </c>
      <c r="Q108" s="416"/>
      <c r="R108" s="416"/>
      <c r="S108" s="413" t="e">
        <f t="shared" si="114"/>
        <v>#DIV/0!</v>
      </c>
      <c r="T108" s="110"/>
      <c r="U108" s="110"/>
      <c r="V108" s="63" t="e">
        <f t="shared" si="115"/>
        <v>#DIV/0!</v>
      </c>
      <c r="W108" s="110"/>
      <c r="X108" s="110"/>
      <c r="Y108" s="63" t="e">
        <f t="shared" si="116"/>
        <v>#DIV/0!</v>
      </c>
      <c r="Z108" s="110"/>
      <c r="AA108" s="110"/>
      <c r="AB108" s="63" t="e">
        <f t="shared" si="117"/>
        <v>#DIV/0!</v>
      </c>
      <c r="AC108" s="110"/>
      <c r="AD108" s="110"/>
      <c r="AE108" s="63" t="e">
        <f t="shared" si="118"/>
        <v>#DIV/0!</v>
      </c>
      <c r="AF108" s="110"/>
      <c r="AG108" s="110"/>
      <c r="AH108" s="63" t="e">
        <f t="shared" si="119"/>
        <v>#DIV/0!</v>
      </c>
      <c r="AI108" s="110"/>
      <c r="AJ108" s="110"/>
      <c r="AK108" s="63" t="e">
        <f t="shared" si="120"/>
        <v>#DIV/0!</v>
      </c>
      <c r="AL108" s="110"/>
      <c r="AM108" s="110"/>
      <c r="AN108" s="63" t="e">
        <f t="shared" si="121"/>
        <v>#DIV/0!</v>
      </c>
      <c r="AO108" s="110"/>
      <c r="AP108" s="110"/>
      <c r="AQ108" s="63" t="e">
        <f t="shared" si="122"/>
        <v>#DIV/0!</v>
      </c>
      <c r="AR108" s="110"/>
      <c r="AS108" s="110"/>
      <c r="AT108" s="63" t="e">
        <f t="shared" si="123"/>
        <v>#DIV/0!</v>
      </c>
      <c r="AU108" s="65">
        <f t="shared" si="124"/>
        <v>0</v>
      </c>
      <c r="AV108" s="65">
        <f t="shared" si="125"/>
        <v>0</v>
      </c>
      <c r="AW108" s="65">
        <f t="shared" si="126"/>
        <v>0</v>
      </c>
      <c r="AX108" s="66" t="e">
        <f t="shared" si="127"/>
        <v>#DIV/0!</v>
      </c>
      <c r="BD108" s="67">
        <f t="shared" si="128"/>
        <v>0</v>
      </c>
      <c r="BE108" s="67">
        <f t="shared" si="129"/>
        <v>0</v>
      </c>
      <c r="BF108" s="67">
        <f t="shared" si="129"/>
        <v>0</v>
      </c>
      <c r="BG108" s="68" t="e">
        <f t="shared" si="130"/>
        <v>#DIV/0!</v>
      </c>
    </row>
    <row r="109" spans="1:59" ht="37.5">
      <c r="A109" s="327" t="s">
        <v>416</v>
      </c>
      <c r="B109" s="322" t="s">
        <v>351</v>
      </c>
      <c r="C109" s="109">
        <f>C110+C111+C112</f>
        <v>0</v>
      </c>
      <c r="D109" s="109">
        <f>D110+D111+D112</f>
        <v>0</v>
      </c>
      <c r="E109" s="109">
        <f>E110+E111+E112</f>
        <v>0</v>
      </c>
      <c r="F109" s="94" t="e">
        <f t="shared" si="90"/>
        <v>#DIV/0!</v>
      </c>
      <c r="G109" s="72">
        <f t="shared" si="108"/>
        <v>48085</v>
      </c>
      <c r="H109" s="72">
        <f t="shared" si="109"/>
        <v>48085</v>
      </c>
      <c r="I109" s="72">
        <f t="shared" si="110"/>
        <v>48085</v>
      </c>
      <c r="J109" s="104">
        <f t="shared" si="111"/>
        <v>100</v>
      </c>
      <c r="K109" s="111">
        <f>K110+K111+K112</f>
        <v>0</v>
      </c>
      <c r="L109" s="111">
        <f>L110+L111+L112</f>
        <v>0</v>
      </c>
      <c r="M109" s="63" t="e">
        <f t="shared" si="112"/>
        <v>#DIV/0!</v>
      </c>
      <c r="N109" s="111">
        <f>N110+N111+N112</f>
        <v>0</v>
      </c>
      <c r="O109" s="111">
        <f>O110+O111+O112</f>
        <v>0</v>
      </c>
      <c r="P109" s="63" t="e">
        <f t="shared" si="113"/>
        <v>#DIV/0!</v>
      </c>
      <c r="Q109" s="421">
        <f>Q110+Q111+Q112</f>
        <v>48085</v>
      </c>
      <c r="R109" s="421">
        <f>R110+R111+R112</f>
        <v>48085</v>
      </c>
      <c r="S109" s="413">
        <f t="shared" si="114"/>
        <v>100</v>
      </c>
      <c r="T109" s="111">
        <f>T110+T111+T112</f>
        <v>0</v>
      </c>
      <c r="U109" s="111">
        <f>U110+U111+U112</f>
        <v>0</v>
      </c>
      <c r="V109" s="63" t="e">
        <f t="shared" si="115"/>
        <v>#DIV/0!</v>
      </c>
      <c r="W109" s="111">
        <f>W110+W111+W112</f>
        <v>0</v>
      </c>
      <c r="X109" s="111">
        <f>X110+X111+X112</f>
        <v>0</v>
      </c>
      <c r="Y109" s="63" t="e">
        <f t="shared" si="116"/>
        <v>#DIV/0!</v>
      </c>
      <c r="Z109" s="111">
        <f>Z110+Z111+Z112</f>
        <v>0</v>
      </c>
      <c r="AA109" s="111">
        <f>AA110+AA111+AA112</f>
        <v>0</v>
      </c>
      <c r="AB109" s="63" t="e">
        <f t="shared" si="117"/>
        <v>#DIV/0!</v>
      </c>
      <c r="AC109" s="111">
        <f>AC110+AC111+AC112</f>
        <v>0</v>
      </c>
      <c r="AD109" s="111">
        <f>AD110+AD111+AD112</f>
        <v>0</v>
      </c>
      <c r="AE109" s="63" t="e">
        <f t="shared" si="118"/>
        <v>#DIV/0!</v>
      </c>
      <c r="AF109" s="111">
        <f>AF110+AF111+AF112</f>
        <v>0</v>
      </c>
      <c r="AG109" s="111">
        <f>AG110+AG111+AG112</f>
        <v>0</v>
      </c>
      <c r="AH109" s="63" t="e">
        <f t="shared" si="119"/>
        <v>#DIV/0!</v>
      </c>
      <c r="AI109" s="111">
        <f>AI110+AI111+AI112</f>
        <v>0</v>
      </c>
      <c r="AJ109" s="111">
        <f>AJ110+AJ111+AJ112</f>
        <v>0</v>
      </c>
      <c r="AK109" s="63" t="e">
        <f t="shared" si="120"/>
        <v>#DIV/0!</v>
      </c>
      <c r="AL109" s="112">
        <f>AL110+AL111+AL112</f>
        <v>0</v>
      </c>
      <c r="AM109" s="112">
        <f>AM110+AM111+AM112</f>
        <v>0</v>
      </c>
      <c r="AN109" s="63" t="e">
        <f t="shared" si="121"/>
        <v>#DIV/0!</v>
      </c>
      <c r="AO109" s="111">
        <f>AO110+AO111+AO112</f>
        <v>0</v>
      </c>
      <c r="AP109" s="111">
        <f>AP110+AP111+AP112</f>
        <v>0</v>
      </c>
      <c r="AQ109" s="63" t="e">
        <f t="shared" si="122"/>
        <v>#DIV/0!</v>
      </c>
      <c r="AR109" s="111">
        <f>AR110+AR111+AR112</f>
        <v>0</v>
      </c>
      <c r="AS109" s="111">
        <f>AS110+AS111+AS112</f>
        <v>0</v>
      </c>
      <c r="AT109" s="63" t="e">
        <f t="shared" si="123"/>
        <v>#DIV/0!</v>
      </c>
      <c r="AU109" s="65">
        <f t="shared" si="124"/>
        <v>48085</v>
      </c>
      <c r="AV109" s="65">
        <f t="shared" si="125"/>
        <v>48085</v>
      </c>
      <c r="AW109" s="65">
        <f t="shared" si="126"/>
        <v>48085</v>
      </c>
      <c r="AX109" s="66">
        <f t="shared" si="127"/>
        <v>100</v>
      </c>
      <c r="BD109" s="67">
        <f t="shared" si="128"/>
        <v>48085</v>
      </c>
      <c r="BE109" s="67">
        <f t="shared" si="129"/>
        <v>48085</v>
      </c>
      <c r="BF109" s="67">
        <f t="shared" si="129"/>
        <v>48085</v>
      </c>
      <c r="BG109" s="68">
        <f t="shared" si="130"/>
        <v>100</v>
      </c>
    </row>
    <row r="110" spans="1:59" ht="37.5" hidden="1">
      <c r="A110" s="327" t="s">
        <v>417</v>
      </c>
      <c r="B110" s="322" t="s">
        <v>414</v>
      </c>
      <c r="C110" s="109"/>
      <c r="D110" s="109"/>
      <c r="E110" s="109"/>
      <c r="F110" s="94" t="e">
        <f t="shared" si="90"/>
        <v>#DIV/0!</v>
      </c>
      <c r="G110" s="72">
        <f t="shared" si="108"/>
        <v>0</v>
      </c>
      <c r="H110" s="72">
        <f t="shared" si="109"/>
        <v>0</v>
      </c>
      <c r="I110" s="72">
        <f t="shared" si="110"/>
        <v>0</v>
      </c>
      <c r="J110" s="104" t="e">
        <f t="shared" si="111"/>
        <v>#DIV/0!</v>
      </c>
      <c r="K110" s="110"/>
      <c r="L110" s="111"/>
      <c r="M110" s="119" t="e">
        <f t="shared" si="112"/>
        <v>#DIV/0!</v>
      </c>
      <c r="N110" s="111"/>
      <c r="O110" s="111"/>
      <c r="P110" s="119" t="e">
        <f t="shared" si="113"/>
        <v>#DIV/0!</v>
      </c>
      <c r="Q110" s="421"/>
      <c r="R110" s="421"/>
      <c r="S110" s="423" t="e">
        <f t="shared" si="114"/>
        <v>#DIV/0!</v>
      </c>
      <c r="T110" s="111"/>
      <c r="U110" s="111"/>
      <c r="V110" s="119" t="e">
        <f t="shared" si="115"/>
        <v>#DIV/0!</v>
      </c>
      <c r="W110" s="111"/>
      <c r="X110" s="111"/>
      <c r="Y110" s="119" t="e">
        <f t="shared" si="116"/>
        <v>#DIV/0!</v>
      </c>
      <c r="Z110" s="111"/>
      <c r="AA110" s="111"/>
      <c r="AB110" s="119" t="e">
        <f t="shared" si="117"/>
        <v>#DIV/0!</v>
      </c>
      <c r="AC110" s="111"/>
      <c r="AD110" s="111"/>
      <c r="AE110" s="119" t="e">
        <f t="shared" si="118"/>
        <v>#DIV/0!</v>
      </c>
      <c r="AF110" s="111"/>
      <c r="AG110" s="111"/>
      <c r="AH110" s="119" t="e">
        <f t="shared" si="119"/>
        <v>#DIV/0!</v>
      </c>
      <c r="AI110" s="111"/>
      <c r="AJ110" s="111"/>
      <c r="AK110" s="119" t="e">
        <f t="shared" si="120"/>
        <v>#DIV/0!</v>
      </c>
      <c r="AL110" s="112"/>
      <c r="AM110" s="112"/>
      <c r="AN110" s="119" t="e">
        <f t="shared" si="121"/>
        <v>#DIV/0!</v>
      </c>
      <c r="AO110" s="111"/>
      <c r="AP110" s="111"/>
      <c r="AQ110" s="119" t="e">
        <f t="shared" si="122"/>
        <v>#DIV/0!</v>
      </c>
      <c r="AR110" s="111"/>
      <c r="AS110" s="111"/>
      <c r="AT110" s="63" t="e">
        <f t="shared" si="123"/>
        <v>#DIV/0!</v>
      </c>
      <c r="AU110" s="65">
        <f t="shared" si="124"/>
        <v>0</v>
      </c>
      <c r="AV110" s="65">
        <f t="shared" si="125"/>
        <v>0</v>
      </c>
      <c r="AW110" s="65">
        <f t="shared" si="126"/>
        <v>0</v>
      </c>
      <c r="AX110" s="66" t="e">
        <f t="shared" si="127"/>
        <v>#DIV/0!</v>
      </c>
      <c r="BD110" s="67">
        <f t="shared" si="128"/>
        <v>0</v>
      </c>
      <c r="BE110" s="67">
        <f t="shared" si="129"/>
        <v>0</v>
      </c>
      <c r="BF110" s="67">
        <f t="shared" si="129"/>
        <v>0</v>
      </c>
      <c r="BG110" s="68" t="e">
        <f t="shared" si="130"/>
        <v>#DIV/0!</v>
      </c>
    </row>
    <row r="111" spans="1:59" ht="37.5" hidden="1">
      <c r="A111" s="327" t="s">
        <v>418</v>
      </c>
      <c r="B111" s="321" t="s">
        <v>352</v>
      </c>
      <c r="C111" s="109"/>
      <c r="D111" s="109"/>
      <c r="E111" s="109"/>
      <c r="F111" s="94" t="e">
        <f t="shared" si="90"/>
        <v>#DIV/0!</v>
      </c>
      <c r="G111" s="72">
        <f t="shared" si="108"/>
        <v>0</v>
      </c>
      <c r="H111" s="72">
        <f t="shared" si="109"/>
        <v>0</v>
      </c>
      <c r="I111" s="72">
        <f t="shared" si="110"/>
        <v>0</v>
      </c>
      <c r="J111" s="104" t="e">
        <f t="shared" si="111"/>
        <v>#DIV/0!</v>
      </c>
      <c r="K111" s="110"/>
      <c r="L111" s="110"/>
      <c r="M111" s="119" t="e">
        <f t="shared" si="112"/>
        <v>#DIV/0!</v>
      </c>
      <c r="N111" s="110"/>
      <c r="O111" s="110"/>
      <c r="P111" s="119" t="e">
        <f t="shared" si="113"/>
        <v>#DIV/0!</v>
      </c>
      <c r="Q111" s="416"/>
      <c r="R111" s="416"/>
      <c r="S111" s="413" t="e">
        <f t="shared" si="114"/>
        <v>#DIV/0!</v>
      </c>
      <c r="T111" s="121"/>
      <c r="U111" s="121"/>
      <c r="V111" s="63" t="e">
        <f t="shared" si="115"/>
        <v>#DIV/0!</v>
      </c>
      <c r="W111" s="121"/>
      <c r="X111" s="121"/>
      <c r="Y111" s="63" t="e">
        <f t="shared" si="116"/>
        <v>#DIV/0!</v>
      </c>
      <c r="Z111" s="121"/>
      <c r="AA111" s="121"/>
      <c r="AB111" s="63" t="e">
        <f t="shared" si="117"/>
        <v>#DIV/0!</v>
      </c>
      <c r="AC111" s="121"/>
      <c r="AD111" s="121"/>
      <c r="AE111" s="63" t="e">
        <f t="shared" si="118"/>
        <v>#DIV/0!</v>
      </c>
      <c r="AF111" s="121"/>
      <c r="AG111" s="121"/>
      <c r="AH111" s="63" t="e">
        <f t="shared" si="119"/>
        <v>#DIV/0!</v>
      </c>
      <c r="AI111" s="121"/>
      <c r="AJ111" s="121"/>
      <c r="AK111" s="63" t="e">
        <f t="shared" si="120"/>
        <v>#DIV/0!</v>
      </c>
      <c r="AL111" s="131"/>
      <c r="AM111" s="131"/>
      <c r="AN111" s="63" t="e">
        <f t="shared" si="121"/>
        <v>#DIV/0!</v>
      </c>
      <c r="AO111" s="121"/>
      <c r="AP111" s="121"/>
      <c r="AQ111" s="63" t="e">
        <f t="shared" si="122"/>
        <v>#DIV/0!</v>
      </c>
      <c r="AR111" s="122"/>
      <c r="AS111" s="122"/>
      <c r="AT111" s="63" t="e">
        <f t="shared" si="123"/>
        <v>#DIV/0!</v>
      </c>
      <c r="AU111" s="65">
        <f t="shared" si="124"/>
        <v>0</v>
      </c>
      <c r="AV111" s="65">
        <f t="shared" si="125"/>
        <v>0</v>
      </c>
      <c r="AW111" s="65">
        <f t="shared" si="126"/>
        <v>0</v>
      </c>
      <c r="AX111" s="66" t="e">
        <f t="shared" si="127"/>
        <v>#DIV/0!</v>
      </c>
      <c r="BD111" s="67">
        <f t="shared" si="128"/>
        <v>0</v>
      </c>
      <c r="BE111" s="67">
        <f t="shared" si="129"/>
        <v>0</v>
      </c>
      <c r="BF111" s="67">
        <f t="shared" si="129"/>
        <v>0</v>
      </c>
      <c r="BG111" s="68" t="e">
        <f t="shared" si="130"/>
        <v>#DIV/0!</v>
      </c>
    </row>
    <row r="112" spans="1:59" ht="37.5">
      <c r="A112" s="327" t="s">
        <v>419</v>
      </c>
      <c r="B112" s="321" t="s">
        <v>415</v>
      </c>
      <c r="C112" s="109"/>
      <c r="D112" s="109"/>
      <c r="E112" s="109"/>
      <c r="F112" s="94" t="e">
        <f t="shared" si="90"/>
        <v>#DIV/0!</v>
      </c>
      <c r="G112" s="72">
        <f t="shared" si="108"/>
        <v>48085</v>
      </c>
      <c r="H112" s="72">
        <f t="shared" si="109"/>
        <v>48085</v>
      </c>
      <c r="I112" s="72">
        <f t="shared" si="110"/>
        <v>48085</v>
      </c>
      <c r="J112" s="104">
        <f t="shared" si="111"/>
        <v>100</v>
      </c>
      <c r="K112" s="121"/>
      <c r="L112" s="121"/>
      <c r="M112" s="63" t="e">
        <f t="shared" si="112"/>
        <v>#DIV/0!</v>
      </c>
      <c r="N112" s="121"/>
      <c r="O112" s="121"/>
      <c r="P112" s="63" t="e">
        <f t="shared" si="113"/>
        <v>#DIV/0!</v>
      </c>
      <c r="Q112" s="418">
        <v>48085</v>
      </c>
      <c r="R112" s="418">
        <v>48085</v>
      </c>
      <c r="S112" s="413">
        <f t="shared" si="114"/>
        <v>100</v>
      </c>
      <c r="T112" s="110"/>
      <c r="U112" s="110"/>
      <c r="V112" s="119" t="e">
        <f t="shared" si="115"/>
        <v>#DIV/0!</v>
      </c>
      <c r="W112" s="110"/>
      <c r="X112" s="110"/>
      <c r="Y112" s="119" t="e">
        <f t="shared" si="116"/>
        <v>#DIV/0!</v>
      </c>
      <c r="Z112" s="110"/>
      <c r="AA112" s="110"/>
      <c r="AB112" s="119" t="e">
        <f t="shared" si="117"/>
        <v>#DIV/0!</v>
      </c>
      <c r="AC112" s="110"/>
      <c r="AD112" s="110"/>
      <c r="AE112" s="119" t="e">
        <f t="shared" si="118"/>
        <v>#DIV/0!</v>
      </c>
      <c r="AF112" s="110"/>
      <c r="AG112" s="110"/>
      <c r="AH112" s="119" t="e">
        <f t="shared" si="119"/>
        <v>#DIV/0!</v>
      </c>
      <c r="AI112" s="110"/>
      <c r="AJ112" s="110"/>
      <c r="AK112" s="119" t="e">
        <f t="shared" si="120"/>
        <v>#DIV/0!</v>
      </c>
      <c r="AL112" s="130"/>
      <c r="AM112" s="130"/>
      <c r="AN112" s="119" t="e">
        <f t="shared" si="121"/>
        <v>#DIV/0!</v>
      </c>
      <c r="AO112" s="110"/>
      <c r="AP112" s="110"/>
      <c r="AQ112" s="119" t="e">
        <f t="shared" si="122"/>
        <v>#DIV/0!</v>
      </c>
      <c r="AR112" s="111"/>
      <c r="AS112" s="111"/>
      <c r="AT112" s="63" t="e">
        <f t="shared" si="123"/>
        <v>#DIV/0!</v>
      </c>
      <c r="AU112" s="65">
        <f t="shared" si="124"/>
        <v>48085</v>
      </c>
      <c r="AV112" s="65">
        <f t="shared" si="125"/>
        <v>48085</v>
      </c>
      <c r="AW112" s="65">
        <f t="shared" si="126"/>
        <v>48085</v>
      </c>
      <c r="AX112" s="66">
        <f t="shared" si="127"/>
        <v>100</v>
      </c>
      <c r="BD112" s="67">
        <f t="shared" si="128"/>
        <v>48085</v>
      </c>
      <c r="BE112" s="67">
        <f t="shared" si="129"/>
        <v>48085</v>
      </c>
      <c r="BF112" s="67">
        <f t="shared" si="129"/>
        <v>48085</v>
      </c>
      <c r="BG112" s="68">
        <f t="shared" si="130"/>
        <v>100</v>
      </c>
    </row>
    <row r="113" spans="1:59" s="108" customFormat="1" ht="24.75" customHeight="1">
      <c r="A113" s="326" t="s">
        <v>166</v>
      </c>
      <c r="B113" s="317" t="s">
        <v>167</v>
      </c>
      <c r="C113" s="103">
        <f>C114</f>
        <v>0</v>
      </c>
      <c r="D113" s="103">
        <f>D114</f>
        <v>0</v>
      </c>
      <c r="E113" s="103">
        <f>E114</f>
        <v>0</v>
      </c>
      <c r="F113" s="94" t="e">
        <f aca="true" t="shared" si="131" ref="F113:F118">E113/D113*100</f>
        <v>#DIV/0!</v>
      </c>
      <c r="G113" s="72">
        <f aca="true" t="shared" si="132" ref="G113:G118">K113+N113+Q113+T113+W113+Z113+AC113+AF113+AI113+AL113+AO113+AR113</f>
        <v>118.3</v>
      </c>
      <c r="H113" s="72">
        <f t="shared" si="107"/>
        <v>118.3</v>
      </c>
      <c r="I113" s="72">
        <f t="shared" si="91"/>
        <v>118.3</v>
      </c>
      <c r="J113" s="104">
        <f t="shared" si="93"/>
        <v>100</v>
      </c>
      <c r="K113" s="106">
        <f>K117</f>
        <v>0</v>
      </c>
      <c r="L113" s="106">
        <f>L117</f>
        <v>0</v>
      </c>
      <c r="M113" s="63" t="e">
        <f t="shared" si="94"/>
        <v>#DIV/0!</v>
      </c>
      <c r="N113" s="106">
        <f>N117</f>
        <v>0</v>
      </c>
      <c r="O113" s="106">
        <f>O117</f>
        <v>0</v>
      </c>
      <c r="P113" s="63" t="e">
        <f t="shared" si="95"/>
        <v>#DIV/0!</v>
      </c>
      <c r="Q113" s="415">
        <f>Q117</f>
        <v>118.3</v>
      </c>
      <c r="R113" s="415">
        <f>R117</f>
        <v>118.3</v>
      </c>
      <c r="S113" s="413">
        <f t="shared" si="96"/>
        <v>100</v>
      </c>
      <c r="T113" s="106">
        <f>T114</f>
        <v>0</v>
      </c>
      <c r="U113" s="106">
        <f>U114</f>
        <v>0</v>
      </c>
      <c r="V113" s="63" t="e">
        <f t="shared" si="97"/>
        <v>#DIV/0!</v>
      </c>
      <c r="W113" s="106">
        <f>W114</f>
        <v>0</v>
      </c>
      <c r="X113" s="106">
        <f>X114</f>
        <v>0</v>
      </c>
      <c r="Y113" s="63" t="e">
        <f t="shared" si="98"/>
        <v>#DIV/0!</v>
      </c>
      <c r="Z113" s="106">
        <f>Z114</f>
        <v>0</v>
      </c>
      <c r="AA113" s="106">
        <f>AA114</f>
        <v>0</v>
      </c>
      <c r="AB113" s="63" t="e">
        <f t="shared" si="99"/>
        <v>#DIV/0!</v>
      </c>
      <c r="AC113" s="106">
        <f>AC114</f>
        <v>0</v>
      </c>
      <c r="AD113" s="106">
        <f>AD114</f>
        <v>0</v>
      </c>
      <c r="AE113" s="63" t="e">
        <f t="shared" si="100"/>
        <v>#DIV/0!</v>
      </c>
      <c r="AF113" s="106">
        <f>AF114</f>
        <v>0</v>
      </c>
      <c r="AG113" s="106">
        <f>AG114</f>
        <v>0</v>
      </c>
      <c r="AH113" s="63" t="e">
        <f t="shared" si="101"/>
        <v>#DIV/0!</v>
      </c>
      <c r="AI113" s="106">
        <f>AI114</f>
        <v>0</v>
      </c>
      <c r="AJ113" s="106">
        <f>AJ114</f>
        <v>0</v>
      </c>
      <c r="AK113" s="63" t="e">
        <f t="shared" si="102"/>
        <v>#DIV/0!</v>
      </c>
      <c r="AL113" s="107">
        <f>AL114</f>
        <v>0</v>
      </c>
      <c r="AM113" s="107">
        <f>AM114</f>
        <v>0</v>
      </c>
      <c r="AN113" s="63" t="e">
        <f t="shared" si="103"/>
        <v>#DIV/0!</v>
      </c>
      <c r="AO113" s="106">
        <f>AO114</f>
        <v>0</v>
      </c>
      <c r="AP113" s="106">
        <f>AP114</f>
        <v>0</v>
      </c>
      <c r="AQ113" s="63" t="e">
        <f t="shared" si="104"/>
        <v>#DIV/0!</v>
      </c>
      <c r="AR113" s="106">
        <f>AR114</f>
        <v>0</v>
      </c>
      <c r="AS113" s="106">
        <f>AS114</f>
        <v>0</v>
      </c>
      <c r="AT113" s="63" t="e">
        <f t="shared" si="105"/>
        <v>#DIV/0!</v>
      </c>
      <c r="AU113" s="65">
        <f>C113+G113</f>
        <v>118.3</v>
      </c>
      <c r="AV113" s="65">
        <f t="shared" si="92"/>
        <v>118.3</v>
      </c>
      <c r="AW113" s="65">
        <f t="shared" si="92"/>
        <v>118.3</v>
      </c>
      <c r="AX113" s="66">
        <f t="shared" si="106"/>
        <v>100</v>
      </c>
      <c r="BD113" s="67">
        <f t="shared" si="81"/>
        <v>118.3</v>
      </c>
      <c r="BE113" s="67">
        <f aca="true" t="shared" si="133" ref="BE113:BF180">AR113+AO113+AL113+AI113+AF113+AC113+Z113+W113+T113+Q113+N113+K113</f>
        <v>118.3</v>
      </c>
      <c r="BF113" s="67">
        <f t="shared" si="133"/>
        <v>118.3</v>
      </c>
      <c r="BG113" s="68">
        <f t="shared" si="83"/>
        <v>100</v>
      </c>
    </row>
    <row r="114" spans="1:59" s="108" customFormat="1" ht="46.5" customHeight="1" hidden="1">
      <c r="A114" s="14" t="s">
        <v>289</v>
      </c>
      <c r="B114" s="185" t="s">
        <v>214</v>
      </c>
      <c r="C114" s="103"/>
      <c r="D114" s="103"/>
      <c r="E114" s="103"/>
      <c r="F114" s="94" t="e">
        <f t="shared" si="131"/>
        <v>#DIV/0!</v>
      </c>
      <c r="G114" s="72">
        <f t="shared" si="132"/>
        <v>0</v>
      </c>
      <c r="H114" s="72">
        <f>G114</f>
        <v>0</v>
      </c>
      <c r="I114" s="72">
        <f>L114+O114+R114+U114+X114+AA114+AD114+AG114+AJ114+AM114+AP114+AS114</f>
        <v>0</v>
      </c>
      <c r="J114" s="104" t="e">
        <f>I114/H114*100</f>
        <v>#DIV/0!</v>
      </c>
      <c r="K114" s="106"/>
      <c r="L114" s="106"/>
      <c r="M114" s="63" t="e">
        <f>L114/K114*100</f>
        <v>#DIV/0!</v>
      </c>
      <c r="N114" s="106"/>
      <c r="O114" s="106"/>
      <c r="P114" s="63" t="e">
        <f>O114/N114*100</f>
        <v>#DIV/0!</v>
      </c>
      <c r="Q114" s="415"/>
      <c r="R114" s="415"/>
      <c r="S114" s="413" t="e">
        <f>R114/Q114*100</f>
        <v>#DIV/0!</v>
      </c>
      <c r="T114" s="111">
        <f>T116+T117+T115</f>
        <v>0</v>
      </c>
      <c r="U114" s="111">
        <f>U116+U117+U115</f>
        <v>0</v>
      </c>
      <c r="V114" s="63" t="e">
        <f>U114/T114*100</f>
        <v>#DIV/0!</v>
      </c>
      <c r="W114" s="111">
        <f>W116+W117+W115</f>
        <v>0</v>
      </c>
      <c r="X114" s="111">
        <f>X116+X117+X115</f>
        <v>0</v>
      </c>
      <c r="Y114" s="63" t="e">
        <f>X114/W114*100</f>
        <v>#DIV/0!</v>
      </c>
      <c r="Z114" s="111">
        <f>Z116+Z117+Z115</f>
        <v>0</v>
      </c>
      <c r="AA114" s="111">
        <f>AA116+AA117+AA115</f>
        <v>0</v>
      </c>
      <c r="AB114" s="63" t="e">
        <f>AA114/Z114*100</f>
        <v>#DIV/0!</v>
      </c>
      <c r="AC114" s="111">
        <f>AC116+AC117+AC115</f>
        <v>0</v>
      </c>
      <c r="AD114" s="111">
        <f>AD116+AD117+AD115</f>
        <v>0</v>
      </c>
      <c r="AE114" s="63" t="e">
        <f>AD114/AC114*100</f>
        <v>#DIV/0!</v>
      </c>
      <c r="AF114" s="111">
        <f>AF116+AF117+AF115</f>
        <v>0</v>
      </c>
      <c r="AG114" s="111">
        <f>AG116+AG117+AG115</f>
        <v>0</v>
      </c>
      <c r="AH114" s="63" t="e">
        <f>AG114/AF114*100</f>
        <v>#DIV/0!</v>
      </c>
      <c r="AI114" s="111">
        <f>AI116+AI117+AI115</f>
        <v>0</v>
      </c>
      <c r="AJ114" s="111">
        <f>AJ116+AJ117+AJ115</f>
        <v>0</v>
      </c>
      <c r="AK114" s="63" t="e">
        <f>AJ114/AI114*100</f>
        <v>#DIV/0!</v>
      </c>
      <c r="AL114" s="112">
        <f>AL116+AL117+AL115</f>
        <v>0</v>
      </c>
      <c r="AM114" s="112">
        <f>AM116+AM117+AM115</f>
        <v>0</v>
      </c>
      <c r="AN114" s="63" t="e">
        <f>AM114/AL114*100</f>
        <v>#DIV/0!</v>
      </c>
      <c r="AO114" s="111">
        <f>AO116+AO117+AO115</f>
        <v>0</v>
      </c>
      <c r="AP114" s="111">
        <f>AP116+AP117+AP115</f>
        <v>0</v>
      </c>
      <c r="AQ114" s="63" t="e">
        <f>AP114/AO114*100</f>
        <v>#DIV/0!</v>
      </c>
      <c r="AR114" s="111">
        <f>AR116+AR117+AR115</f>
        <v>0</v>
      </c>
      <c r="AS114" s="111">
        <f>AS116+AS117+AS115</f>
        <v>0</v>
      </c>
      <c r="AT114" s="63" t="e">
        <f>AS114/AR114*100</f>
        <v>#DIV/0!</v>
      </c>
      <c r="AU114" s="65">
        <f>C114+G114</f>
        <v>0</v>
      </c>
      <c r="AV114" s="65">
        <f aca="true" t="shared" si="134" ref="AV114:AW116">D114+H114</f>
        <v>0</v>
      </c>
      <c r="AW114" s="65">
        <f t="shared" si="134"/>
        <v>0</v>
      </c>
      <c r="AX114" s="66" t="e">
        <f>AW114/AV114*100</f>
        <v>#DIV/0!</v>
      </c>
      <c r="BD114" s="67"/>
      <c r="BE114" s="67"/>
      <c r="BF114" s="67"/>
      <c r="BG114" s="68"/>
    </row>
    <row r="115" spans="1:59" s="108" customFormat="1" ht="112.5" hidden="1">
      <c r="A115" s="14" t="s">
        <v>370</v>
      </c>
      <c r="B115" s="185" t="s">
        <v>371</v>
      </c>
      <c r="C115" s="103"/>
      <c r="D115" s="103"/>
      <c r="E115" s="103"/>
      <c r="F115" s="94" t="e">
        <f t="shared" si="131"/>
        <v>#DIV/0!</v>
      </c>
      <c r="G115" s="72">
        <f t="shared" si="132"/>
        <v>0</v>
      </c>
      <c r="H115" s="72">
        <f>G115</f>
        <v>0</v>
      </c>
      <c r="I115" s="72">
        <f>L115+O115+R115+U115+X115+AA115+AD115+AG115+AJ115+AM115+AP115+AS115</f>
        <v>0</v>
      </c>
      <c r="J115" s="104" t="e">
        <f>I115/H115*100</f>
        <v>#DIV/0!</v>
      </c>
      <c r="K115" s="106"/>
      <c r="L115" s="106"/>
      <c r="M115" s="63" t="e">
        <f>L115/K115*100</f>
        <v>#DIV/0!</v>
      </c>
      <c r="N115" s="106"/>
      <c r="O115" s="106"/>
      <c r="P115" s="63" t="e">
        <f>O115/N115*100</f>
        <v>#DIV/0!</v>
      </c>
      <c r="Q115" s="415"/>
      <c r="R115" s="415"/>
      <c r="S115" s="413" t="e">
        <f>R115/Q115*100</f>
        <v>#DIV/0!</v>
      </c>
      <c r="T115" s="122"/>
      <c r="U115" s="122"/>
      <c r="V115" s="63" t="e">
        <f>U115/T115*100</f>
        <v>#DIV/0!</v>
      </c>
      <c r="W115" s="122"/>
      <c r="X115" s="122"/>
      <c r="Y115" s="63" t="e">
        <f>X115/W115*100</f>
        <v>#DIV/0!</v>
      </c>
      <c r="Z115" s="122"/>
      <c r="AA115" s="122"/>
      <c r="AB115" s="63" t="e">
        <f>AA115/Z115*100</f>
        <v>#DIV/0!</v>
      </c>
      <c r="AC115" s="122"/>
      <c r="AD115" s="122"/>
      <c r="AE115" s="63" t="e">
        <f>AD115/AC115*100</f>
        <v>#DIV/0!</v>
      </c>
      <c r="AF115" s="122"/>
      <c r="AG115" s="122"/>
      <c r="AH115" s="63" t="e">
        <f>AG115/AF115*100</f>
        <v>#DIV/0!</v>
      </c>
      <c r="AI115" s="122"/>
      <c r="AJ115" s="122"/>
      <c r="AK115" s="63" t="e">
        <f>AJ115/AI115*100</f>
        <v>#DIV/0!</v>
      </c>
      <c r="AL115" s="122"/>
      <c r="AM115" s="122"/>
      <c r="AN115" s="63" t="e">
        <f>AM115/AL115*100</f>
        <v>#DIV/0!</v>
      </c>
      <c r="AO115" s="122"/>
      <c r="AP115" s="122"/>
      <c r="AQ115" s="63" t="e">
        <f>AP115/AO115*100</f>
        <v>#DIV/0!</v>
      </c>
      <c r="AR115" s="122"/>
      <c r="AS115" s="122"/>
      <c r="AT115" s="63" t="e">
        <f>AS115/AR115*100</f>
        <v>#DIV/0!</v>
      </c>
      <c r="AU115" s="65">
        <f>C115+G115</f>
        <v>0</v>
      </c>
      <c r="AV115" s="65">
        <f t="shared" si="134"/>
        <v>0</v>
      </c>
      <c r="AW115" s="65">
        <f t="shared" si="134"/>
        <v>0</v>
      </c>
      <c r="AX115" s="66" t="e">
        <f>AW115/AV115*100</f>
        <v>#DIV/0!</v>
      </c>
      <c r="BD115" s="67"/>
      <c r="BE115" s="67"/>
      <c r="BF115" s="67"/>
      <c r="BG115" s="68"/>
    </row>
    <row r="116" spans="1:59" s="143" customFormat="1" ht="44.25" customHeight="1" hidden="1">
      <c r="A116" s="14" t="s">
        <v>290</v>
      </c>
      <c r="B116" s="185" t="s">
        <v>214</v>
      </c>
      <c r="C116" s="109"/>
      <c r="D116" s="109"/>
      <c r="E116" s="109"/>
      <c r="F116" s="94" t="e">
        <f t="shared" si="131"/>
        <v>#DIV/0!</v>
      </c>
      <c r="G116" s="72">
        <f t="shared" si="132"/>
        <v>0</v>
      </c>
      <c r="H116" s="72">
        <f>G116</f>
        <v>0</v>
      </c>
      <c r="I116" s="72">
        <f>L116+O116+R116+U116+X116+AA116+AD116+AG116+AJ116+AM116+AP116+AS116</f>
        <v>0</v>
      </c>
      <c r="J116" s="104" t="e">
        <f>I116/H116*100</f>
        <v>#DIV/0!</v>
      </c>
      <c r="K116" s="106"/>
      <c r="L116" s="106"/>
      <c r="M116" s="63" t="e">
        <f>L116/K116*100</f>
        <v>#DIV/0!</v>
      </c>
      <c r="N116" s="106"/>
      <c r="O116" s="106"/>
      <c r="P116" s="63" t="e">
        <f>O116/N116*100</f>
        <v>#DIV/0!</v>
      </c>
      <c r="Q116" s="415"/>
      <c r="R116" s="415"/>
      <c r="S116" s="413" t="e">
        <f>R116/Q116*100</f>
        <v>#DIV/0!</v>
      </c>
      <c r="T116" s="122"/>
      <c r="U116" s="122"/>
      <c r="V116" s="63" t="e">
        <f>U116/T116*100</f>
        <v>#DIV/0!</v>
      </c>
      <c r="W116" s="122"/>
      <c r="X116" s="122"/>
      <c r="Y116" s="63" t="e">
        <f>X116/W116*100</f>
        <v>#DIV/0!</v>
      </c>
      <c r="Z116" s="122"/>
      <c r="AA116" s="122"/>
      <c r="AB116" s="63" t="e">
        <f>AA116/Z116*100</f>
        <v>#DIV/0!</v>
      </c>
      <c r="AC116" s="122"/>
      <c r="AD116" s="122"/>
      <c r="AE116" s="63" t="e">
        <f>AD116/AC116*100</f>
        <v>#DIV/0!</v>
      </c>
      <c r="AF116" s="122"/>
      <c r="AG116" s="122"/>
      <c r="AH116" s="63" t="e">
        <f>AG116/AF116*100</f>
        <v>#DIV/0!</v>
      </c>
      <c r="AI116" s="122"/>
      <c r="AJ116" s="122"/>
      <c r="AK116" s="63" t="e">
        <f>AJ116/AI116*100</f>
        <v>#DIV/0!</v>
      </c>
      <c r="AL116" s="132"/>
      <c r="AM116" s="132"/>
      <c r="AN116" s="63" t="e">
        <f>AM116/AL116*100</f>
        <v>#DIV/0!</v>
      </c>
      <c r="AO116" s="122"/>
      <c r="AP116" s="122"/>
      <c r="AQ116" s="63" t="e">
        <f>AP116/AO116*100</f>
        <v>#DIV/0!</v>
      </c>
      <c r="AR116" s="122"/>
      <c r="AS116" s="122"/>
      <c r="AT116" s="63" t="e">
        <f>AS116/AR116*100</f>
        <v>#DIV/0!</v>
      </c>
      <c r="AU116" s="65">
        <f>C116+G116</f>
        <v>0</v>
      </c>
      <c r="AV116" s="65">
        <f t="shared" si="134"/>
        <v>0</v>
      </c>
      <c r="AW116" s="65">
        <f t="shared" si="134"/>
        <v>0</v>
      </c>
      <c r="AX116" s="66" t="e">
        <f>AW116/AV116*100</f>
        <v>#DIV/0!</v>
      </c>
      <c r="BD116" s="67">
        <f>BE116</f>
        <v>0</v>
      </c>
      <c r="BE116" s="67">
        <f>AR116+AO116+AL116+AI116+AF116+AC116+Z116+W116+T116+Q116+N116+K116</f>
        <v>0</v>
      </c>
      <c r="BF116" s="67">
        <f>AS116+AP116+AM116+AJ116+AG116+AD116+AA116+X116+U116+R116+O116+L116</f>
        <v>0</v>
      </c>
      <c r="BG116" s="68" t="e">
        <f>BF116/BE116*100</f>
        <v>#DIV/0!</v>
      </c>
    </row>
    <row r="117" spans="1:59" ht="38.25" customHeight="1">
      <c r="A117" s="14" t="s">
        <v>372</v>
      </c>
      <c r="B117" s="328" t="s">
        <v>373</v>
      </c>
      <c r="C117" s="141"/>
      <c r="D117" s="142"/>
      <c r="E117" s="142"/>
      <c r="F117" s="94" t="e">
        <f t="shared" si="131"/>
        <v>#DIV/0!</v>
      </c>
      <c r="G117" s="72">
        <f t="shared" si="132"/>
        <v>118.3</v>
      </c>
      <c r="H117" s="72">
        <f>G117</f>
        <v>118.3</v>
      </c>
      <c r="I117" s="72">
        <f>L117+O117+R117+U117+X117+AA117+AD117+AG117+AJ117+AM117+AP117+AS117</f>
        <v>118.3</v>
      </c>
      <c r="J117" s="104">
        <f>I117/H117*100</f>
        <v>100</v>
      </c>
      <c r="K117" s="110">
        <f>K118</f>
        <v>0</v>
      </c>
      <c r="L117" s="110">
        <f>L118</f>
        <v>0</v>
      </c>
      <c r="M117" s="63" t="e">
        <f>L117/K117*100</f>
        <v>#DIV/0!</v>
      </c>
      <c r="N117" s="110">
        <f>N118</f>
        <v>0</v>
      </c>
      <c r="O117" s="110">
        <f>O118</f>
        <v>0</v>
      </c>
      <c r="P117" s="63" t="e">
        <f>O117/N117*100</f>
        <v>#DIV/0!</v>
      </c>
      <c r="Q117" s="416">
        <f>Q118</f>
        <v>118.3</v>
      </c>
      <c r="R117" s="416">
        <f>R118</f>
        <v>118.3</v>
      </c>
      <c r="S117" s="413">
        <f>R117/Q117*100</f>
        <v>100</v>
      </c>
      <c r="T117" s="110"/>
      <c r="U117" s="110"/>
      <c r="V117" s="63" t="e">
        <f>U117/T117*100</f>
        <v>#DIV/0!</v>
      </c>
      <c r="W117" s="110"/>
      <c r="X117" s="110"/>
      <c r="Y117" s="63" t="e">
        <f>X117/W117*100</f>
        <v>#DIV/0!</v>
      </c>
      <c r="Z117" s="110"/>
      <c r="AA117" s="110"/>
      <c r="AB117" s="63" t="e">
        <f>AA117/Z117*100</f>
        <v>#DIV/0!</v>
      </c>
      <c r="AC117" s="110"/>
      <c r="AD117" s="110"/>
      <c r="AE117" s="63" t="e">
        <f>AD117/AC117*100</f>
        <v>#DIV/0!</v>
      </c>
      <c r="AF117" s="110"/>
      <c r="AG117" s="110"/>
      <c r="AH117" s="63" t="e">
        <f>AG117/AF117*100</f>
        <v>#DIV/0!</v>
      </c>
      <c r="AI117" s="110"/>
      <c r="AJ117" s="110"/>
      <c r="AK117" s="63" t="e">
        <f>AJ117/AI117*100</f>
        <v>#DIV/0!</v>
      </c>
      <c r="AL117" s="130"/>
      <c r="AM117" s="130"/>
      <c r="AN117" s="63" t="e">
        <f>AM117/AL117*100</f>
        <v>#DIV/0!</v>
      </c>
      <c r="AO117" s="110"/>
      <c r="AP117" s="110"/>
      <c r="AQ117" s="63" t="e">
        <f>AP117/AO117*100</f>
        <v>#DIV/0!</v>
      </c>
      <c r="AR117" s="111"/>
      <c r="AS117" s="111"/>
      <c r="AT117" s="63" t="e">
        <f>AS117/AR117*100</f>
        <v>#DIV/0!</v>
      </c>
      <c r="AU117" s="65">
        <f aca="true" t="shared" si="135" ref="AU117:AW118">C117+G117</f>
        <v>118.3</v>
      </c>
      <c r="AV117" s="65">
        <f t="shared" si="135"/>
        <v>118.3</v>
      </c>
      <c r="AW117" s="65">
        <f t="shared" si="135"/>
        <v>118.3</v>
      </c>
      <c r="AX117" s="66">
        <f>AW117/AV117*100</f>
        <v>100</v>
      </c>
      <c r="BD117" s="67"/>
      <c r="BE117" s="67"/>
      <c r="BF117" s="67"/>
      <c r="BG117" s="68"/>
    </row>
    <row r="118" spans="1:59" ht="37.5" customHeight="1">
      <c r="A118" s="329" t="s">
        <v>374</v>
      </c>
      <c r="B118" s="328" t="s">
        <v>373</v>
      </c>
      <c r="C118" s="141"/>
      <c r="D118" s="142"/>
      <c r="E118" s="142"/>
      <c r="F118" s="94" t="e">
        <f t="shared" si="131"/>
        <v>#DIV/0!</v>
      </c>
      <c r="G118" s="72">
        <f t="shared" si="132"/>
        <v>118.3</v>
      </c>
      <c r="H118" s="72">
        <f>G118</f>
        <v>118.3</v>
      </c>
      <c r="I118" s="72">
        <f>L118+O118+R118+U118+X118+AA118+AD118+AG118+AJ118+AM118+AP118+AS118</f>
        <v>118.3</v>
      </c>
      <c r="J118" s="104">
        <f>I118/H118*100</f>
        <v>100</v>
      </c>
      <c r="K118" s="122"/>
      <c r="L118" s="122"/>
      <c r="M118" s="63" t="e">
        <f>L118/K118*100</f>
        <v>#DIV/0!</v>
      </c>
      <c r="N118" s="122"/>
      <c r="O118" s="122"/>
      <c r="P118" s="63" t="e">
        <f>O118/N118*100</f>
        <v>#DIV/0!</v>
      </c>
      <c r="Q118" s="422">
        <v>118.3</v>
      </c>
      <c r="R118" s="422">
        <v>118.3</v>
      </c>
      <c r="S118" s="413">
        <f>R118/Q118*100</f>
        <v>100</v>
      </c>
      <c r="T118" s="110"/>
      <c r="U118" s="110"/>
      <c r="V118" s="63" t="e">
        <f>U118/T118*100</f>
        <v>#DIV/0!</v>
      </c>
      <c r="W118" s="110"/>
      <c r="X118" s="110"/>
      <c r="Y118" s="63" t="e">
        <f>X118/W118*100</f>
        <v>#DIV/0!</v>
      </c>
      <c r="Z118" s="110"/>
      <c r="AA118" s="110"/>
      <c r="AB118" s="63" t="e">
        <f>AA118/Z118*100</f>
        <v>#DIV/0!</v>
      </c>
      <c r="AC118" s="110"/>
      <c r="AD118" s="110"/>
      <c r="AE118" s="63" t="e">
        <f>AD118/AC118*100</f>
        <v>#DIV/0!</v>
      </c>
      <c r="AF118" s="110"/>
      <c r="AG118" s="110"/>
      <c r="AH118" s="63" t="e">
        <f>AG118/AF118*100</f>
        <v>#DIV/0!</v>
      </c>
      <c r="AI118" s="110"/>
      <c r="AJ118" s="110"/>
      <c r="AK118" s="63" t="e">
        <f>AJ118/AI118*100</f>
        <v>#DIV/0!</v>
      </c>
      <c r="AL118" s="130"/>
      <c r="AM118" s="130"/>
      <c r="AN118" s="63" t="e">
        <f>AM118/AL118*100</f>
        <v>#DIV/0!</v>
      </c>
      <c r="AO118" s="110"/>
      <c r="AP118" s="110"/>
      <c r="AQ118" s="63" t="e">
        <f>AP118/AO118*100</f>
        <v>#DIV/0!</v>
      </c>
      <c r="AR118" s="111"/>
      <c r="AS118" s="111"/>
      <c r="AT118" s="63" t="e">
        <f>AS118/AR118*100</f>
        <v>#DIV/0!</v>
      </c>
      <c r="AU118" s="65">
        <f t="shared" si="135"/>
        <v>118.3</v>
      </c>
      <c r="AV118" s="65">
        <f t="shared" si="135"/>
        <v>118.3</v>
      </c>
      <c r="AW118" s="65">
        <f t="shared" si="135"/>
        <v>118.3</v>
      </c>
      <c r="AX118" s="66">
        <f>AW118/AV118*100</f>
        <v>100</v>
      </c>
      <c r="BD118" s="67"/>
      <c r="BE118" s="67"/>
      <c r="BF118" s="67"/>
      <c r="BG118" s="68"/>
    </row>
    <row r="119" spans="1:59" s="108" customFormat="1" ht="112.5" hidden="1">
      <c r="A119" s="323" t="s">
        <v>215</v>
      </c>
      <c r="B119" s="170" t="s">
        <v>353</v>
      </c>
      <c r="C119" s="103">
        <f>C120</f>
        <v>0</v>
      </c>
      <c r="D119" s="103">
        <f>D120</f>
        <v>0</v>
      </c>
      <c r="E119" s="103">
        <f>E120</f>
        <v>0</v>
      </c>
      <c r="F119" s="94" t="e">
        <f aca="true" t="shared" si="136" ref="F119:F127">E119/D119*100</f>
        <v>#DIV/0!</v>
      </c>
      <c r="G119" s="72">
        <f t="shared" si="89"/>
        <v>0</v>
      </c>
      <c r="H119" s="72">
        <f t="shared" si="107"/>
        <v>0</v>
      </c>
      <c r="I119" s="72">
        <f t="shared" si="91"/>
        <v>0</v>
      </c>
      <c r="J119" s="104" t="e">
        <f t="shared" si="93"/>
        <v>#DIV/0!</v>
      </c>
      <c r="K119" s="106">
        <f>K120</f>
        <v>0</v>
      </c>
      <c r="L119" s="106">
        <v>0</v>
      </c>
      <c r="M119" s="63" t="e">
        <f t="shared" si="94"/>
        <v>#DIV/0!</v>
      </c>
      <c r="N119" s="106">
        <f aca="true" t="shared" si="137" ref="N119:O121">N120</f>
        <v>0</v>
      </c>
      <c r="O119" s="106">
        <f t="shared" si="137"/>
        <v>0</v>
      </c>
      <c r="P119" s="63" t="e">
        <f t="shared" si="95"/>
        <v>#DIV/0!</v>
      </c>
      <c r="Q119" s="415">
        <f aca="true" t="shared" si="138" ref="Q119:R121">Q120</f>
        <v>0</v>
      </c>
      <c r="R119" s="415">
        <f t="shared" si="138"/>
        <v>0</v>
      </c>
      <c r="S119" s="413" t="e">
        <f t="shared" si="96"/>
        <v>#DIV/0!</v>
      </c>
      <c r="T119" s="106">
        <f aca="true" t="shared" si="139" ref="T119:U121">T120</f>
        <v>0</v>
      </c>
      <c r="U119" s="106">
        <f t="shared" si="139"/>
        <v>0</v>
      </c>
      <c r="V119" s="63" t="e">
        <f t="shared" si="97"/>
        <v>#DIV/0!</v>
      </c>
      <c r="W119" s="106">
        <f aca="true" t="shared" si="140" ref="W119:X121">W120</f>
        <v>0</v>
      </c>
      <c r="X119" s="106">
        <f t="shared" si="140"/>
        <v>0</v>
      </c>
      <c r="Y119" s="63" t="e">
        <f t="shared" si="98"/>
        <v>#DIV/0!</v>
      </c>
      <c r="Z119" s="106">
        <f aca="true" t="shared" si="141" ref="Z119:AA121">Z120</f>
        <v>0</v>
      </c>
      <c r="AA119" s="106">
        <f t="shared" si="141"/>
        <v>0</v>
      </c>
      <c r="AB119" s="63" t="e">
        <f t="shared" si="99"/>
        <v>#DIV/0!</v>
      </c>
      <c r="AC119" s="106">
        <f aca="true" t="shared" si="142" ref="AC119:AD121">AC120</f>
        <v>0</v>
      </c>
      <c r="AD119" s="106">
        <f t="shared" si="142"/>
        <v>0</v>
      </c>
      <c r="AE119" s="63" t="e">
        <f t="shared" si="100"/>
        <v>#DIV/0!</v>
      </c>
      <c r="AF119" s="106">
        <f aca="true" t="shared" si="143" ref="AF119:AG121">AF120</f>
        <v>0</v>
      </c>
      <c r="AG119" s="106">
        <f t="shared" si="143"/>
        <v>0</v>
      </c>
      <c r="AH119" s="63" t="e">
        <f t="shared" si="101"/>
        <v>#DIV/0!</v>
      </c>
      <c r="AI119" s="106">
        <f aca="true" t="shared" si="144" ref="AI119:AJ121">AI120</f>
        <v>0</v>
      </c>
      <c r="AJ119" s="106">
        <f t="shared" si="144"/>
        <v>0</v>
      </c>
      <c r="AK119" s="63" t="e">
        <f t="shared" si="102"/>
        <v>#DIV/0!</v>
      </c>
      <c r="AL119" s="107">
        <f aca="true" t="shared" si="145" ref="AL119:AM121">AL120</f>
        <v>0</v>
      </c>
      <c r="AM119" s="107">
        <f t="shared" si="145"/>
        <v>0</v>
      </c>
      <c r="AN119" s="63" t="e">
        <f t="shared" si="103"/>
        <v>#DIV/0!</v>
      </c>
      <c r="AO119" s="106">
        <f aca="true" t="shared" si="146" ref="AO119:AP121">AO120</f>
        <v>0</v>
      </c>
      <c r="AP119" s="106">
        <f t="shared" si="146"/>
        <v>0</v>
      </c>
      <c r="AQ119" s="63" t="e">
        <f t="shared" si="104"/>
        <v>#DIV/0!</v>
      </c>
      <c r="AR119" s="106">
        <f aca="true" t="shared" si="147" ref="AR119:AS121">AR120</f>
        <v>0</v>
      </c>
      <c r="AS119" s="106">
        <f t="shared" si="147"/>
        <v>0</v>
      </c>
      <c r="AT119" s="63" t="e">
        <f t="shared" si="105"/>
        <v>#DIV/0!</v>
      </c>
      <c r="AU119" s="65">
        <f t="shared" si="92"/>
        <v>0</v>
      </c>
      <c r="AV119" s="65">
        <f t="shared" si="92"/>
        <v>0</v>
      </c>
      <c r="AW119" s="65">
        <f t="shared" si="92"/>
        <v>0</v>
      </c>
      <c r="AX119" s="66" t="e">
        <f t="shared" si="106"/>
        <v>#DIV/0!</v>
      </c>
      <c r="BD119" s="67">
        <f t="shared" si="81"/>
        <v>0</v>
      </c>
      <c r="BE119" s="67">
        <f t="shared" si="133"/>
        <v>0</v>
      </c>
      <c r="BF119" s="67">
        <f t="shared" si="133"/>
        <v>0</v>
      </c>
      <c r="BG119" s="68" t="e">
        <f t="shared" si="83"/>
        <v>#DIV/0!</v>
      </c>
    </row>
    <row r="120" spans="1:59" ht="133.5" customHeight="1" hidden="1">
      <c r="A120" s="14" t="s">
        <v>328</v>
      </c>
      <c r="B120" s="322" t="s">
        <v>354</v>
      </c>
      <c r="C120" s="109">
        <f aca="true" t="shared" si="148" ref="C120:E121">C121</f>
        <v>0</v>
      </c>
      <c r="D120" s="109">
        <f t="shared" si="148"/>
        <v>0</v>
      </c>
      <c r="E120" s="109">
        <f t="shared" si="148"/>
        <v>0</v>
      </c>
      <c r="F120" s="94" t="e">
        <f t="shared" si="136"/>
        <v>#DIV/0!</v>
      </c>
      <c r="G120" s="72">
        <f t="shared" si="89"/>
        <v>0</v>
      </c>
      <c r="H120" s="72">
        <f t="shared" si="107"/>
        <v>0</v>
      </c>
      <c r="I120" s="72">
        <f t="shared" si="91"/>
        <v>0</v>
      </c>
      <c r="J120" s="104" t="e">
        <f t="shared" si="93"/>
        <v>#DIV/0!</v>
      </c>
      <c r="K120" s="106">
        <f>K121</f>
        <v>0</v>
      </c>
      <c r="L120" s="106">
        <f>L121</f>
        <v>0</v>
      </c>
      <c r="M120" s="63" t="e">
        <f t="shared" si="94"/>
        <v>#DIV/0!</v>
      </c>
      <c r="N120" s="106">
        <f t="shared" si="137"/>
        <v>0</v>
      </c>
      <c r="O120" s="106">
        <f t="shared" si="137"/>
        <v>0</v>
      </c>
      <c r="P120" s="63" t="e">
        <f t="shared" si="95"/>
        <v>#DIV/0!</v>
      </c>
      <c r="Q120" s="415">
        <f t="shared" si="138"/>
        <v>0</v>
      </c>
      <c r="R120" s="415">
        <f t="shared" si="138"/>
        <v>0</v>
      </c>
      <c r="S120" s="413" t="e">
        <f t="shared" si="96"/>
        <v>#DIV/0!</v>
      </c>
      <c r="T120" s="106">
        <f t="shared" si="139"/>
        <v>0</v>
      </c>
      <c r="U120" s="106">
        <f t="shared" si="139"/>
        <v>0</v>
      </c>
      <c r="V120" s="63" t="e">
        <f t="shared" si="97"/>
        <v>#DIV/0!</v>
      </c>
      <c r="W120" s="106">
        <f t="shared" si="140"/>
        <v>0</v>
      </c>
      <c r="X120" s="106">
        <f t="shared" si="140"/>
        <v>0</v>
      </c>
      <c r="Y120" s="63" t="e">
        <f t="shared" si="98"/>
        <v>#DIV/0!</v>
      </c>
      <c r="Z120" s="106">
        <f t="shared" si="141"/>
        <v>0</v>
      </c>
      <c r="AA120" s="106">
        <f t="shared" si="141"/>
        <v>0</v>
      </c>
      <c r="AB120" s="63" t="e">
        <f t="shared" si="99"/>
        <v>#DIV/0!</v>
      </c>
      <c r="AC120" s="106">
        <f t="shared" si="142"/>
        <v>0</v>
      </c>
      <c r="AD120" s="106">
        <f t="shared" si="142"/>
        <v>0</v>
      </c>
      <c r="AE120" s="63" t="e">
        <f t="shared" si="100"/>
        <v>#DIV/0!</v>
      </c>
      <c r="AF120" s="106">
        <f t="shared" si="143"/>
        <v>0</v>
      </c>
      <c r="AG120" s="106">
        <f t="shared" si="143"/>
        <v>0</v>
      </c>
      <c r="AH120" s="63" t="e">
        <f t="shared" si="101"/>
        <v>#DIV/0!</v>
      </c>
      <c r="AI120" s="106">
        <f t="shared" si="144"/>
        <v>0</v>
      </c>
      <c r="AJ120" s="106">
        <f t="shared" si="144"/>
        <v>0</v>
      </c>
      <c r="AK120" s="63" t="e">
        <f t="shared" si="102"/>
        <v>#DIV/0!</v>
      </c>
      <c r="AL120" s="107">
        <f t="shared" si="145"/>
        <v>0</v>
      </c>
      <c r="AM120" s="107">
        <f t="shared" si="145"/>
        <v>0</v>
      </c>
      <c r="AN120" s="63" t="e">
        <f t="shared" si="103"/>
        <v>#DIV/0!</v>
      </c>
      <c r="AO120" s="106">
        <f t="shared" si="146"/>
        <v>0</v>
      </c>
      <c r="AP120" s="106">
        <f t="shared" si="146"/>
        <v>0</v>
      </c>
      <c r="AQ120" s="63" t="e">
        <f t="shared" si="104"/>
        <v>#DIV/0!</v>
      </c>
      <c r="AR120" s="106">
        <f t="shared" si="147"/>
        <v>0</v>
      </c>
      <c r="AS120" s="106">
        <f t="shared" si="147"/>
        <v>0</v>
      </c>
      <c r="AT120" s="63" t="e">
        <f t="shared" si="105"/>
        <v>#DIV/0!</v>
      </c>
      <c r="AU120" s="65">
        <f t="shared" si="92"/>
        <v>0</v>
      </c>
      <c r="AV120" s="65">
        <f t="shared" si="92"/>
        <v>0</v>
      </c>
      <c r="AW120" s="65">
        <f t="shared" si="92"/>
        <v>0</v>
      </c>
      <c r="AX120" s="66" t="e">
        <f t="shared" si="106"/>
        <v>#DIV/0!</v>
      </c>
      <c r="BD120" s="67">
        <f t="shared" si="81"/>
        <v>0</v>
      </c>
      <c r="BE120" s="67">
        <f t="shared" si="133"/>
        <v>0</v>
      </c>
      <c r="BF120" s="67">
        <f t="shared" si="133"/>
        <v>0</v>
      </c>
      <c r="BG120" s="68" t="e">
        <f t="shared" si="83"/>
        <v>#DIV/0!</v>
      </c>
    </row>
    <row r="121" spans="1:59" ht="131.25" hidden="1">
      <c r="A121" s="14" t="s">
        <v>329</v>
      </c>
      <c r="B121" s="322" t="s">
        <v>355</v>
      </c>
      <c r="C121" s="109">
        <f t="shared" si="148"/>
        <v>0</v>
      </c>
      <c r="D121" s="109">
        <f t="shared" si="148"/>
        <v>0</v>
      </c>
      <c r="E121" s="109">
        <f t="shared" si="148"/>
        <v>0</v>
      </c>
      <c r="F121" s="94" t="e">
        <f t="shared" si="136"/>
        <v>#DIV/0!</v>
      </c>
      <c r="G121" s="72">
        <f t="shared" si="89"/>
        <v>0</v>
      </c>
      <c r="H121" s="72">
        <f t="shared" si="107"/>
        <v>0</v>
      </c>
      <c r="I121" s="72">
        <f t="shared" si="91"/>
        <v>0</v>
      </c>
      <c r="J121" s="104" t="e">
        <f t="shared" si="93"/>
        <v>#DIV/0!</v>
      </c>
      <c r="K121" s="106">
        <f>K122</f>
        <v>0</v>
      </c>
      <c r="L121" s="106">
        <f>L122</f>
        <v>0</v>
      </c>
      <c r="M121" s="63" t="e">
        <f t="shared" si="94"/>
        <v>#DIV/0!</v>
      </c>
      <c r="N121" s="106">
        <f t="shared" si="137"/>
        <v>0</v>
      </c>
      <c r="O121" s="106">
        <f t="shared" si="137"/>
        <v>0</v>
      </c>
      <c r="P121" s="63" t="e">
        <f t="shared" si="95"/>
        <v>#DIV/0!</v>
      </c>
      <c r="Q121" s="415">
        <f t="shared" si="138"/>
        <v>0</v>
      </c>
      <c r="R121" s="415">
        <f t="shared" si="138"/>
        <v>0</v>
      </c>
      <c r="S121" s="413" t="e">
        <f t="shared" si="96"/>
        <v>#DIV/0!</v>
      </c>
      <c r="T121" s="106">
        <f t="shared" si="139"/>
        <v>0</v>
      </c>
      <c r="U121" s="106">
        <f t="shared" si="139"/>
        <v>0</v>
      </c>
      <c r="V121" s="63" t="e">
        <f t="shared" si="97"/>
        <v>#DIV/0!</v>
      </c>
      <c r="W121" s="106">
        <f t="shared" si="140"/>
        <v>0</v>
      </c>
      <c r="X121" s="106">
        <f t="shared" si="140"/>
        <v>0</v>
      </c>
      <c r="Y121" s="63" t="e">
        <f t="shared" si="98"/>
        <v>#DIV/0!</v>
      </c>
      <c r="Z121" s="106">
        <f t="shared" si="141"/>
        <v>0</v>
      </c>
      <c r="AA121" s="106">
        <f t="shared" si="141"/>
        <v>0</v>
      </c>
      <c r="AB121" s="63" t="e">
        <f t="shared" si="99"/>
        <v>#DIV/0!</v>
      </c>
      <c r="AC121" s="106">
        <f t="shared" si="142"/>
        <v>0</v>
      </c>
      <c r="AD121" s="106">
        <f t="shared" si="142"/>
        <v>0</v>
      </c>
      <c r="AE121" s="63" t="e">
        <f t="shared" si="100"/>
        <v>#DIV/0!</v>
      </c>
      <c r="AF121" s="106">
        <f t="shared" si="143"/>
        <v>0</v>
      </c>
      <c r="AG121" s="106">
        <f t="shared" si="143"/>
        <v>0</v>
      </c>
      <c r="AH121" s="63" t="e">
        <f t="shared" si="101"/>
        <v>#DIV/0!</v>
      </c>
      <c r="AI121" s="106">
        <f t="shared" si="144"/>
        <v>0</v>
      </c>
      <c r="AJ121" s="106">
        <f t="shared" si="144"/>
        <v>0</v>
      </c>
      <c r="AK121" s="63" t="e">
        <f t="shared" si="102"/>
        <v>#DIV/0!</v>
      </c>
      <c r="AL121" s="107">
        <f t="shared" si="145"/>
        <v>0</v>
      </c>
      <c r="AM121" s="107">
        <f t="shared" si="145"/>
        <v>0</v>
      </c>
      <c r="AN121" s="63" t="e">
        <f t="shared" si="103"/>
        <v>#DIV/0!</v>
      </c>
      <c r="AO121" s="106">
        <f t="shared" si="146"/>
        <v>0</v>
      </c>
      <c r="AP121" s="106">
        <f t="shared" si="146"/>
        <v>0</v>
      </c>
      <c r="AQ121" s="63" t="e">
        <f t="shared" si="104"/>
        <v>#DIV/0!</v>
      </c>
      <c r="AR121" s="106">
        <f t="shared" si="147"/>
        <v>0</v>
      </c>
      <c r="AS121" s="106">
        <f t="shared" si="147"/>
        <v>0</v>
      </c>
      <c r="AT121" s="63" t="e">
        <f t="shared" si="105"/>
        <v>#DIV/0!</v>
      </c>
      <c r="AU121" s="65">
        <f t="shared" si="92"/>
        <v>0</v>
      </c>
      <c r="AV121" s="65">
        <f t="shared" si="92"/>
        <v>0</v>
      </c>
      <c r="AW121" s="65">
        <f t="shared" si="92"/>
        <v>0</v>
      </c>
      <c r="AX121" s="66" t="e">
        <f t="shared" si="106"/>
        <v>#DIV/0!</v>
      </c>
      <c r="BD121" s="67">
        <f t="shared" si="81"/>
        <v>0</v>
      </c>
      <c r="BE121" s="67">
        <f t="shared" si="133"/>
        <v>0</v>
      </c>
      <c r="BF121" s="67">
        <f t="shared" si="133"/>
        <v>0</v>
      </c>
      <c r="BG121" s="68" t="e">
        <f t="shared" si="83"/>
        <v>#DIV/0!</v>
      </c>
    </row>
    <row r="122" spans="1:59" s="143" customFormat="1" ht="98.25" customHeight="1" hidden="1">
      <c r="A122" s="14" t="s">
        <v>330</v>
      </c>
      <c r="B122" s="322" t="s">
        <v>216</v>
      </c>
      <c r="C122" s="109"/>
      <c r="D122" s="109">
        <f>C122</f>
        <v>0</v>
      </c>
      <c r="E122" s="109">
        <f>D122</f>
        <v>0</v>
      </c>
      <c r="F122" s="94" t="e">
        <f t="shared" si="136"/>
        <v>#DIV/0!</v>
      </c>
      <c r="G122" s="72">
        <f t="shared" si="89"/>
        <v>0</v>
      </c>
      <c r="H122" s="72">
        <f t="shared" si="107"/>
        <v>0</v>
      </c>
      <c r="I122" s="72">
        <f t="shared" si="91"/>
        <v>0</v>
      </c>
      <c r="J122" s="104" t="e">
        <f t="shared" si="93"/>
        <v>#DIV/0!</v>
      </c>
      <c r="K122" s="106"/>
      <c r="L122" s="106"/>
      <c r="M122" s="63" t="e">
        <f t="shared" si="94"/>
        <v>#DIV/0!</v>
      </c>
      <c r="N122" s="106"/>
      <c r="O122" s="106"/>
      <c r="P122" s="63" t="e">
        <f t="shared" si="95"/>
        <v>#DIV/0!</v>
      </c>
      <c r="Q122" s="415"/>
      <c r="R122" s="415"/>
      <c r="S122" s="413" t="e">
        <f t="shared" si="96"/>
        <v>#DIV/0!</v>
      </c>
      <c r="T122" s="106"/>
      <c r="U122" s="106"/>
      <c r="V122" s="63" t="e">
        <f t="shared" si="97"/>
        <v>#DIV/0!</v>
      </c>
      <c r="W122" s="106"/>
      <c r="X122" s="106"/>
      <c r="Y122" s="63" t="e">
        <f t="shared" si="98"/>
        <v>#DIV/0!</v>
      </c>
      <c r="Z122" s="106"/>
      <c r="AA122" s="106"/>
      <c r="AB122" s="63" t="e">
        <f t="shared" si="99"/>
        <v>#DIV/0!</v>
      </c>
      <c r="AC122" s="106"/>
      <c r="AD122" s="106"/>
      <c r="AE122" s="63" t="e">
        <f t="shared" si="100"/>
        <v>#DIV/0!</v>
      </c>
      <c r="AF122" s="106"/>
      <c r="AG122" s="106"/>
      <c r="AH122" s="63" t="e">
        <f t="shared" si="101"/>
        <v>#DIV/0!</v>
      </c>
      <c r="AI122" s="106"/>
      <c r="AJ122" s="106"/>
      <c r="AK122" s="63" t="e">
        <f t="shared" si="102"/>
        <v>#DIV/0!</v>
      </c>
      <c r="AL122" s="107"/>
      <c r="AM122" s="107"/>
      <c r="AN122" s="63" t="e">
        <f t="shared" si="103"/>
        <v>#DIV/0!</v>
      </c>
      <c r="AO122" s="106"/>
      <c r="AP122" s="106"/>
      <c r="AQ122" s="63" t="e">
        <f t="shared" si="104"/>
        <v>#DIV/0!</v>
      </c>
      <c r="AR122" s="106"/>
      <c r="AS122" s="106"/>
      <c r="AT122" s="63" t="e">
        <f t="shared" si="105"/>
        <v>#DIV/0!</v>
      </c>
      <c r="AU122" s="65">
        <f t="shared" si="92"/>
        <v>0</v>
      </c>
      <c r="AV122" s="65">
        <f t="shared" si="92"/>
        <v>0</v>
      </c>
      <c r="AW122" s="65">
        <f t="shared" si="92"/>
        <v>0</v>
      </c>
      <c r="AX122" s="66" t="e">
        <f t="shared" si="106"/>
        <v>#DIV/0!</v>
      </c>
      <c r="BD122" s="67">
        <f t="shared" si="81"/>
        <v>0</v>
      </c>
      <c r="BE122" s="67">
        <f t="shared" si="133"/>
        <v>0</v>
      </c>
      <c r="BF122" s="67">
        <f t="shared" si="133"/>
        <v>0</v>
      </c>
      <c r="BG122" s="68" t="e">
        <f t="shared" si="83"/>
        <v>#DIV/0!</v>
      </c>
    </row>
    <row r="123" spans="1:59" s="108" customFormat="1" ht="79.5" customHeight="1">
      <c r="A123" s="326" t="s">
        <v>217</v>
      </c>
      <c r="B123" s="170" t="s">
        <v>218</v>
      </c>
      <c r="C123" s="103">
        <f>C124+C125+C126</f>
        <v>0</v>
      </c>
      <c r="D123" s="103">
        <f>D124+D125+D126</f>
        <v>0</v>
      </c>
      <c r="E123" s="103">
        <f>E124+E125+E126</f>
        <v>0</v>
      </c>
      <c r="F123" s="94" t="e">
        <f t="shared" si="136"/>
        <v>#DIV/0!</v>
      </c>
      <c r="G123" s="72">
        <f t="shared" si="89"/>
        <v>-164.26998</v>
      </c>
      <c r="H123" s="72">
        <f t="shared" si="107"/>
        <v>-164.26998</v>
      </c>
      <c r="I123" s="72">
        <f t="shared" si="91"/>
        <v>-164.26998</v>
      </c>
      <c r="J123" s="104">
        <f t="shared" si="93"/>
        <v>100</v>
      </c>
      <c r="K123" s="105">
        <f>K124+K125+K126</f>
        <v>0</v>
      </c>
      <c r="L123" s="105">
        <f>L124+L125+L126</f>
        <v>0</v>
      </c>
      <c r="M123" s="63" t="e">
        <f t="shared" si="94"/>
        <v>#DIV/0!</v>
      </c>
      <c r="N123" s="105">
        <f>N124+N125+N126</f>
        <v>0</v>
      </c>
      <c r="O123" s="105">
        <f>O124+O125+O126</f>
        <v>0</v>
      </c>
      <c r="P123" s="63" t="e">
        <f t="shared" si="95"/>
        <v>#DIV/0!</v>
      </c>
      <c r="Q123" s="419">
        <f>Q124+Q125+Q126</f>
        <v>-164.26998</v>
      </c>
      <c r="R123" s="419">
        <f>R124+R125+R126</f>
        <v>-164.26998</v>
      </c>
      <c r="S123" s="411">
        <f t="shared" si="96"/>
        <v>100</v>
      </c>
      <c r="T123" s="106">
        <f>T124+T125+T126</f>
        <v>0</v>
      </c>
      <c r="U123" s="106">
        <f>U124+U125+U126</f>
        <v>0</v>
      </c>
      <c r="V123" s="63" t="e">
        <f t="shared" si="97"/>
        <v>#DIV/0!</v>
      </c>
      <c r="W123" s="106">
        <f>W124+W125+W126</f>
        <v>0</v>
      </c>
      <c r="X123" s="106">
        <f>X124+X125+X126</f>
        <v>0</v>
      </c>
      <c r="Y123" s="63" t="e">
        <f t="shared" si="98"/>
        <v>#DIV/0!</v>
      </c>
      <c r="Z123" s="106">
        <f>Z124+Z125+Z126</f>
        <v>0</v>
      </c>
      <c r="AA123" s="106">
        <f>AA124+AA125+AA126</f>
        <v>0</v>
      </c>
      <c r="AB123" s="63" t="e">
        <f t="shared" si="99"/>
        <v>#DIV/0!</v>
      </c>
      <c r="AC123" s="106">
        <f>AC124+AC125+AC126</f>
        <v>0</v>
      </c>
      <c r="AD123" s="106">
        <f>AD124+AD125+AD126</f>
        <v>0</v>
      </c>
      <c r="AE123" s="63" t="e">
        <f t="shared" si="100"/>
        <v>#DIV/0!</v>
      </c>
      <c r="AF123" s="106">
        <f>AF124+AF125+AF126</f>
        <v>0</v>
      </c>
      <c r="AG123" s="106">
        <f>AG124+AG125+AG126</f>
        <v>0</v>
      </c>
      <c r="AH123" s="63" t="e">
        <f t="shared" si="101"/>
        <v>#DIV/0!</v>
      </c>
      <c r="AI123" s="106">
        <f>AI124+AI125+AI126</f>
        <v>0</v>
      </c>
      <c r="AJ123" s="106">
        <f>AJ124+AJ125+AJ126</f>
        <v>0</v>
      </c>
      <c r="AK123" s="63" t="e">
        <f t="shared" si="102"/>
        <v>#DIV/0!</v>
      </c>
      <c r="AL123" s="107">
        <f>AL124+AL125+AL126</f>
        <v>0</v>
      </c>
      <c r="AM123" s="107">
        <f>AM124+AM125+AM126</f>
        <v>0</v>
      </c>
      <c r="AN123" s="63" t="e">
        <f t="shared" si="103"/>
        <v>#DIV/0!</v>
      </c>
      <c r="AO123" s="106">
        <f>AO124+AO125+AO126</f>
        <v>0</v>
      </c>
      <c r="AP123" s="106">
        <f>AP124+AP125+AP126</f>
        <v>0</v>
      </c>
      <c r="AQ123" s="63" t="e">
        <f t="shared" si="104"/>
        <v>#DIV/0!</v>
      </c>
      <c r="AR123" s="106">
        <f>AR124+AR125+AR126</f>
        <v>0</v>
      </c>
      <c r="AS123" s="106">
        <f>AS124+AS125+AS126</f>
        <v>0</v>
      </c>
      <c r="AT123" s="63" t="e">
        <f t="shared" si="105"/>
        <v>#DIV/0!</v>
      </c>
      <c r="AU123" s="65">
        <f t="shared" si="92"/>
        <v>-164.26998</v>
      </c>
      <c r="AV123" s="65">
        <f t="shared" si="92"/>
        <v>-164.26998</v>
      </c>
      <c r="AW123" s="65">
        <f t="shared" si="92"/>
        <v>-164.26998</v>
      </c>
      <c r="AX123" s="66">
        <f t="shared" si="106"/>
        <v>100</v>
      </c>
      <c r="BD123" s="67">
        <f aca="true" t="shared" si="149" ref="BD123:BD177">BE123</f>
        <v>-164.26998</v>
      </c>
      <c r="BE123" s="67">
        <f t="shared" si="133"/>
        <v>-164.26998</v>
      </c>
      <c r="BF123" s="67">
        <f t="shared" si="133"/>
        <v>-164.26998</v>
      </c>
      <c r="BG123" s="68">
        <f aca="true" t="shared" si="150" ref="BG123:BG193">BF123/BE123*100</f>
        <v>100</v>
      </c>
    </row>
    <row r="124" spans="1:59" ht="72.75" customHeight="1" hidden="1">
      <c r="A124" s="14" t="s">
        <v>358</v>
      </c>
      <c r="B124" s="322" t="s">
        <v>359</v>
      </c>
      <c r="C124" s="109"/>
      <c r="D124" s="109">
        <f>C124</f>
        <v>0</v>
      </c>
      <c r="E124" s="109">
        <f>D124</f>
        <v>0</v>
      </c>
      <c r="F124" s="94" t="e">
        <f t="shared" si="136"/>
        <v>#DIV/0!</v>
      </c>
      <c r="G124" s="72">
        <f t="shared" si="89"/>
        <v>0</v>
      </c>
      <c r="H124" s="72">
        <f t="shared" si="107"/>
        <v>0</v>
      </c>
      <c r="I124" s="72">
        <f t="shared" si="91"/>
        <v>0</v>
      </c>
      <c r="J124" s="104" t="e">
        <f t="shared" si="93"/>
        <v>#DIV/0!</v>
      </c>
      <c r="K124" s="106"/>
      <c r="L124" s="106"/>
      <c r="M124" s="63" t="e">
        <f t="shared" si="94"/>
        <v>#DIV/0!</v>
      </c>
      <c r="N124" s="106"/>
      <c r="O124" s="106"/>
      <c r="P124" s="63" t="e">
        <f t="shared" si="95"/>
        <v>#DIV/0!</v>
      </c>
      <c r="Q124" s="415"/>
      <c r="R124" s="415"/>
      <c r="S124" s="413" t="e">
        <f t="shared" si="96"/>
        <v>#DIV/0!</v>
      </c>
      <c r="T124" s="106"/>
      <c r="U124" s="106"/>
      <c r="V124" s="63" t="e">
        <f t="shared" si="97"/>
        <v>#DIV/0!</v>
      </c>
      <c r="W124" s="106"/>
      <c r="X124" s="106"/>
      <c r="Y124" s="63" t="e">
        <f t="shared" si="98"/>
        <v>#DIV/0!</v>
      </c>
      <c r="Z124" s="106"/>
      <c r="AA124" s="106"/>
      <c r="AB124" s="63" t="e">
        <f t="shared" si="99"/>
        <v>#DIV/0!</v>
      </c>
      <c r="AC124" s="106"/>
      <c r="AD124" s="106"/>
      <c r="AE124" s="63" t="e">
        <f t="shared" si="100"/>
        <v>#DIV/0!</v>
      </c>
      <c r="AF124" s="106"/>
      <c r="AG124" s="106"/>
      <c r="AH124" s="63" t="e">
        <f t="shared" si="101"/>
        <v>#DIV/0!</v>
      </c>
      <c r="AI124" s="106"/>
      <c r="AJ124" s="106"/>
      <c r="AK124" s="63" t="e">
        <f t="shared" si="102"/>
        <v>#DIV/0!</v>
      </c>
      <c r="AL124" s="107"/>
      <c r="AM124" s="107"/>
      <c r="AN124" s="63" t="e">
        <f t="shared" si="103"/>
        <v>#DIV/0!</v>
      </c>
      <c r="AO124" s="106"/>
      <c r="AP124" s="106"/>
      <c r="AQ124" s="63" t="e">
        <f t="shared" si="104"/>
        <v>#DIV/0!</v>
      </c>
      <c r="AR124" s="106"/>
      <c r="AS124" s="106"/>
      <c r="AT124" s="63" t="e">
        <f t="shared" si="105"/>
        <v>#DIV/0!</v>
      </c>
      <c r="AU124" s="65">
        <f t="shared" si="92"/>
        <v>0</v>
      </c>
      <c r="AV124" s="65">
        <f t="shared" si="92"/>
        <v>0</v>
      </c>
      <c r="AW124" s="65">
        <f t="shared" si="92"/>
        <v>0</v>
      </c>
      <c r="AX124" s="66" t="e">
        <f t="shared" si="106"/>
        <v>#DIV/0!</v>
      </c>
      <c r="BD124" s="67">
        <f t="shared" si="149"/>
        <v>0</v>
      </c>
      <c r="BE124" s="67">
        <f t="shared" si="133"/>
        <v>0</v>
      </c>
      <c r="BF124" s="67">
        <f t="shared" si="133"/>
        <v>0</v>
      </c>
      <c r="BG124" s="68" t="e">
        <f t="shared" si="150"/>
        <v>#DIV/0!</v>
      </c>
    </row>
    <row r="125" spans="1:59" ht="76.5" customHeight="1" hidden="1">
      <c r="A125" s="14" t="s">
        <v>357</v>
      </c>
      <c r="B125" s="322" t="s">
        <v>360</v>
      </c>
      <c r="C125" s="109"/>
      <c r="D125" s="109"/>
      <c r="E125" s="109"/>
      <c r="F125" s="94" t="e">
        <f t="shared" si="136"/>
        <v>#DIV/0!</v>
      </c>
      <c r="G125" s="72">
        <f t="shared" si="89"/>
        <v>0</v>
      </c>
      <c r="H125" s="72">
        <f t="shared" si="107"/>
        <v>0</v>
      </c>
      <c r="I125" s="72">
        <f t="shared" si="91"/>
        <v>0</v>
      </c>
      <c r="J125" s="104" t="e">
        <f t="shared" si="93"/>
        <v>#DIV/0!</v>
      </c>
      <c r="K125" s="106"/>
      <c r="L125" s="106"/>
      <c r="M125" s="63" t="e">
        <f t="shared" si="94"/>
        <v>#DIV/0!</v>
      </c>
      <c r="N125" s="106"/>
      <c r="O125" s="106"/>
      <c r="P125" s="63" t="e">
        <f t="shared" si="95"/>
        <v>#DIV/0!</v>
      </c>
      <c r="Q125" s="421"/>
      <c r="R125" s="421"/>
      <c r="S125" s="413" t="e">
        <f t="shared" si="96"/>
        <v>#DIV/0!</v>
      </c>
      <c r="T125" s="122"/>
      <c r="U125" s="122"/>
      <c r="V125" s="63" t="e">
        <f t="shared" si="97"/>
        <v>#DIV/0!</v>
      </c>
      <c r="W125" s="122"/>
      <c r="X125" s="122"/>
      <c r="Y125" s="63" t="e">
        <f t="shared" si="98"/>
        <v>#DIV/0!</v>
      </c>
      <c r="Z125" s="122"/>
      <c r="AA125" s="122"/>
      <c r="AB125" s="63" t="e">
        <f t="shared" si="99"/>
        <v>#DIV/0!</v>
      </c>
      <c r="AC125" s="122"/>
      <c r="AD125" s="122"/>
      <c r="AE125" s="63" t="e">
        <f t="shared" si="100"/>
        <v>#DIV/0!</v>
      </c>
      <c r="AF125" s="122"/>
      <c r="AG125" s="122"/>
      <c r="AH125" s="63" t="e">
        <f t="shared" si="101"/>
        <v>#DIV/0!</v>
      </c>
      <c r="AI125" s="122"/>
      <c r="AJ125" s="122"/>
      <c r="AK125" s="63" t="e">
        <f t="shared" si="102"/>
        <v>#DIV/0!</v>
      </c>
      <c r="AL125" s="132"/>
      <c r="AM125" s="132"/>
      <c r="AN125" s="63" t="e">
        <f t="shared" si="103"/>
        <v>#DIV/0!</v>
      </c>
      <c r="AO125" s="122"/>
      <c r="AP125" s="122"/>
      <c r="AQ125" s="63" t="e">
        <f t="shared" si="104"/>
        <v>#DIV/0!</v>
      </c>
      <c r="AR125" s="122"/>
      <c r="AS125" s="122"/>
      <c r="AT125" s="63" t="e">
        <f t="shared" si="105"/>
        <v>#DIV/0!</v>
      </c>
      <c r="AU125" s="65">
        <f t="shared" si="92"/>
        <v>0</v>
      </c>
      <c r="AV125" s="65">
        <f t="shared" si="92"/>
        <v>0</v>
      </c>
      <c r="AW125" s="65">
        <f t="shared" si="92"/>
        <v>0</v>
      </c>
      <c r="AX125" s="66" t="e">
        <f t="shared" si="106"/>
        <v>#DIV/0!</v>
      </c>
      <c r="BD125" s="67">
        <f t="shared" si="149"/>
        <v>0</v>
      </c>
      <c r="BE125" s="67">
        <f t="shared" si="133"/>
        <v>0</v>
      </c>
      <c r="BF125" s="67">
        <f t="shared" si="133"/>
        <v>0</v>
      </c>
      <c r="BG125" s="68" t="e">
        <f t="shared" si="150"/>
        <v>#DIV/0!</v>
      </c>
    </row>
    <row r="126" spans="1:59" ht="74.25" customHeight="1">
      <c r="A126" s="14" t="s">
        <v>356</v>
      </c>
      <c r="B126" s="322" t="s">
        <v>361</v>
      </c>
      <c r="C126" s="144"/>
      <c r="D126" s="144"/>
      <c r="E126" s="144"/>
      <c r="F126" s="94" t="e">
        <f t="shared" si="136"/>
        <v>#DIV/0!</v>
      </c>
      <c r="G126" s="72">
        <f t="shared" si="89"/>
        <v>-164.26998</v>
      </c>
      <c r="H126" s="72">
        <f t="shared" si="107"/>
        <v>-164.26998</v>
      </c>
      <c r="I126" s="72">
        <f t="shared" si="91"/>
        <v>-164.26998</v>
      </c>
      <c r="J126" s="104">
        <f t="shared" si="93"/>
        <v>100</v>
      </c>
      <c r="K126" s="145"/>
      <c r="L126" s="145"/>
      <c r="M126" s="63" t="e">
        <f t="shared" si="94"/>
        <v>#DIV/0!</v>
      </c>
      <c r="N126" s="145"/>
      <c r="O126" s="145"/>
      <c r="P126" s="63" t="e">
        <f t="shared" si="95"/>
        <v>#DIV/0!</v>
      </c>
      <c r="Q126" s="425">
        <v>-164.26998</v>
      </c>
      <c r="R126" s="425">
        <v>-164.26998</v>
      </c>
      <c r="S126" s="413">
        <f t="shared" si="96"/>
        <v>100</v>
      </c>
      <c r="T126" s="106"/>
      <c r="U126" s="106"/>
      <c r="V126" s="63" t="e">
        <f t="shared" si="97"/>
        <v>#DIV/0!</v>
      </c>
      <c r="W126" s="106"/>
      <c r="X126" s="106"/>
      <c r="Y126" s="63" t="e">
        <f t="shared" si="98"/>
        <v>#DIV/0!</v>
      </c>
      <c r="Z126" s="106"/>
      <c r="AA126" s="106"/>
      <c r="AB126" s="63" t="e">
        <f t="shared" si="99"/>
        <v>#DIV/0!</v>
      </c>
      <c r="AC126" s="146"/>
      <c r="AD126" s="146"/>
      <c r="AE126" s="63" t="e">
        <f t="shared" si="100"/>
        <v>#DIV/0!</v>
      </c>
      <c r="AF126" s="146"/>
      <c r="AG126" s="146"/>
      <c r="AH126" s="63" t="e">
        <f t="shared" si="101"/>
        <v>#DIV/0!</v>
      </c>
      <c r="AI126" s="106"/>
      <c r="AJ126" s="106"/>
      <c r="AK126" s="63" t="e">
        <f t="shared" si="102"/>
        <v>#DIV/0!</v>
      </c>
      <c r="AL126" s="107"/>
      <c r="AM126" s="107"/>
      <c r="AN126" s="63" t="e">
        <f t="shared" si="103"/>
        <v>#DIV/0!</v>
      </c>
      <c r="AO126" s="146"/>
      <c r="AP126" s="146"/>
      <c r="AQ126" s="63" t="e">
        <f t="shared" si="104"/>
        <v>#DIV/0!</v>
      </c>
      <c r="AR126" s="106"/>
      <c r="AS126" s="106"/>
      <c r="AT126" s="63" t="e">
        <f t="shared" si="105"/>
        <v>#DIV/0!</v>
      </c>
      <c r="AU126" s="65">
        <f t="shared" si="92"/>
        <v>-164.26998</v>
      </c>
      <c r="AV126" s="65">
        <f t="shared" si="92"/>
        <v>-164.26998</v>
      </c>
      <c r="AW126" s="65">
        <f t="shared" si="92"/>
        <v>-164.26998</v>
      </c>
      <c r="AX126" s="66">
        <f t="shared" si="106"/>
        <v>100</v>
      </c>
      <c r="BD126" s="67">
        <f t="shared" si="149"/>
        <v>-164.26998</v>
      </c>
      <c r="BE126" s="67">
        <f t="shared" si="133"/>
        <v>-164.26998</v>
      </c>
      <c r="BF126" s="67">
        <f t="shared" si="133"/>
        <v>-164.26998</v>
      </c>
      <c r="BG126" s="68">
        <f t="shared" si="150"/>
        <v>100</v>
      </c>
    </row>
    <row r="127" spans="1:59" ht="26.25" customHeight="1" thickBot="1">
      <c r="A127" s="147"/>
      <c r="B127" s="148" t="s">
        <v>59</v>
      </c>
      <c r="C127" s="149">
        <f>C16+C44</f>
        <v>0</v>
      </c>
      <c r="D127" s="149">
        <f>D16+D44</f>
        <v>0</v>
      </c>
      <c r="E127" s="149">
        <f>E16+E44</f>
        <v>0</v>
      </c>
      <c r="F127" s="150" t="e">
        <f t="shared" si="136"/>
        <v>#DIV/0!</v>
      </c>
      <c r="G127" s="99">
        <f t="shared" si="89"/>
        <v>151349.33002</v>
      </c>
      <c r="H127" s="61">
        <f t="shared" si="107"/>
        <v>151349.33002</v>
      </c>
      <c r="I127" s="149">
        <f t="shared" si="91"/>
        <v>160391.71863000002</v>
      </c>
      <c r="J127" s="150">
        <f t="shared" si="93"/>
        <v>105.97451512260088</v>
      </c>
      <c r="K127" s="151">
        <f>K16+K44</f>
        <v>0</v>
      </c>
      <c r="L127" s="151">
        <f>L16+L44</f>
        <v>0</v>
      </c>
      <c r="M127" s="63" t="e">
        <f t="shared" si="94"/>
        <v>#DIV/0!</v>
      </c>
      <c r="N127" s="151">
        <f>N16+N44</f>
        <v>0</v>
      </c>
      <c r="O127" s="151">
        <f>O16+O44</f>
        <v>0</v>
      </c>
      <c r="P127" s="63" t="e">
        <f t="shared" si="95"/>
        <v>#DIV/0!</v>
      </c>
      <c r="Q127" s="149">
        <f>Q16+Q44</f>
        <v>151349.33002</v>
      </c>
      <c r="R127" s="149">
        <f>R16+R44</f>
        <v>160391.71863000002</v>
      </c>
      <c r="S127" s="413">
        <f t="shared" si="96"/>
        <v>105.97451512260088</v>
      </c>
      <c r="T127" s="151">
        <f>T16+T44</f>
        <v>0</v>
      </c>
      <c r="U127" s="151">
        <f>U16+U44</f>
        <v>0</v>
      </c>
      <c r="V127" s="63" t="e">
        <f t="shared" si="97"/>
        <v>#DIV/0!</v>
      </c>
      <c r="W127" s="151">
        <f>W16+W44</f>
        <v>0</v>
      </c>
      <c r="X127" s="151">
        <f>X16+X44</f>
        <v>0</v>
      </c>
      <c r="Y127" s="63" t="e">
        <f t="shared" si="98"/>
        <v>#DIV/0!</v>
      </c>
      <c r="Z127" s="151">
        <f>Z16+Z44</f>
        <v>0</v>
      </c>
      <c r="AA127" s="151">
        <f>AA16+AA44</f>
        <v>0</v>
      </c>
      <c r="AB127" s="63" t="e">
        <f t="shared" si="99"/>
        <v>#DIV/0!</v>
      </c>
      <c r="AC127" s="151">
        <f>AC16+AC44</f>
        <v>0</v>
      </c>
      <c r="AD127" s="151">
        <f>AD16+AD44</f>
        <v>0</v>
      </c>
      <c r="AE127" s="63" t="e">
        <f t="shared" si="100"/>
        <v>#DIV/0!</v>
      </c>
      <c r="AF127" s="151">
        <f>AF16+AF44</f>
        <v>0</v>
      </c>
      <c r="AG127" s="151">
        <f>AG16+AG44</f>
        <v>0</v>
      </c>
      <c r="AH127" s="63" t="e">
        <f t="shared" si="101"/>
        <v>#DIV/0!</v>
      </c>
      <c r="AI127" s="151">
        <f>AI16+AI44</f>
        <v>0</v>
      </c>
      <c r="AJ127" s="151">
        <f>AJ16+AJ44</f>
        <v>0</v>
      </c>
      <c r="AK127" s="63" t="e">
        <f t="shared" si="102"/>
        <v>#DIV/0!</v>
      </c>
      <c r="AL127" s="152">
        <f>AL16+AL44</f>
        <v>0</v>
      </c>
      <c r="AM127" s="152">
        <f>AM16+AM44</f>
        <v>0</v>
      </c>
      <c r="AN127" s="63" t="e">
        <f t="shared" si="103"/>
        <v>#DIV/0!</v>
      </c>
      <c r="AO127" s="151">
        <f>AO16+AO44</f>
        <v>0</v>
      </c>
      <c r="AP127" s="151">
        <f>AP16+AP44</f>
        <v>0</v>
      </c>
      <c r="AQ127" s="63" t="e">
        <f t="shared" si="104"/>
        <v>#DIV/0!</v>
      </c>
      <c r="AR127" s="151">
        <f>AR16+AR44</f>
        <v>0</v>
      </c>
      <c r="AS127" s="151">
        <f>AS16+AS44</f>
        <v>0</v>
      </c>
      <c r="AT127" s="63" t="e">
        <f t="shared" si="105"/>
        <v>#DIV/0!</v>
      </c>
      <c r="AU127" s="65">
        <f t="shared" si="92"/>
        <v>151349.33002</v>
      </c>
      <c r="AV127" s="65">
        <f t="shared" si="92"/>
        <v>151349.33002</v>
      </c>
      <c r="AW127" s="65">
        <f t="shared" si="92"/>
        <v>160391.71863000002</v>
      </c>
      <c r="AX127" s="66">
        <f t="shared" si="106"/>
        <v>105.97451512260088</v>
      </c>
      <c r="AZ127" s="23" t="s">
        <v>219</v>
      </c>
      <c r="BA127" s="153">
        <f>BA129+BA130</f>
        <v>151349.33002</v>
      </c>
      <c r="BB127" s="153">
        <f>BB129+BB130</f>
        <v>160391.71863000002</v>
      </c>
      <c r="BD127" s="67">
        <f t="shared" si="149"/>
        <v>151349.33002</v>
      </c>
      <c r="BE127" s="67">
        <f t="shared" si="133"/>
        <v>151349.33002</v>
      </c>
      <c r="BF127" s="67">
        <f t="shared" si="133"/>
        <v>160391.71863000002</v>
      </c>
      <c r="BG127" s="68">
        <f t="shared" si="150"/>
        <v>105.97451512260088</v>
      </c>
    </row>
    <row r="128" spans="1:87" s="25" customFormat="1" ht="27.75" customHeight="1">
      <c r="A128" s="335"/>
      <c r="B128" s="336"/>
      <c r="C128" s="337"/>
      <c r="D128" s="337"/>
      <c r="E128" s="337"/>
      <c r="F128" s="338"/>
      <c r="G128" s="337"/>
      <c r="H128" s="337"/>
      <c r="I128" s="337"/>
      <c r="J128" s="338"/>
      <c r="K128" s="337"/>
      <c r="L128" s="337"/>
      <c r="M128" s="339"/>
      <c r="N128" s="337"/>
      <c r="O128" s="337"/>
      <c r="P128" s="339"/>
      <c r="Q128" s="337"/>
      <c r="R128" s="337"/>
      <c r="S128" s="339"/>
      <c r="T128" s="337"/>
      <c r="U128" s="337"/>
      <c r="V128" s="339"/>
      <c r="W128" s="337"/>
      <c r="X128" s="337"/>
      <c r="Y128" s="339"/>
      <c r="Z128" s="337"/>
      <c r="AA128" s="337"/>
      <c r="AB128" s="339"/>
      <c r="AC128" s="337"/>
      <c r="AD128" s="337"/>
      <c r="AE128" s="339"/>
      <c r="AF128" s="337"/>
      <c r="AG128" s="337"/>
      <c r="AH128" s="339"/>
      <c r="AI128" s="337"/>
      <c r="AJ128" s="337"/>
      <c r="AK128" s="339"/>
      <c r="AL128" s="337"/>
      <c r="AM128" s="337"/>
      <c r="AN128" s="339"/>
      <c r="AO128" s="337"/>
      <c r="AP128" s="337"/>
      <c r="AQ128" s="339"/>
      <c r="AR128" s="337"/>
      <c r="AS128" s="337"/>
      <c r="AT128" s="339"/>
      <c r="AU128" s="337"/>
      <c r="AV128" s="337"/>
      <c r="AW128" s="337"/>
      <c r="AX128" s="338"/>
      <c r="AY128" s="23"/>
      <c r="AZ128" s="23"/>
      <c r="BA128" s="153"/>
      <c r="BB128" s="153"/>
      <c r="BC128" s="23"/>
      <c r="BD128" s="67"/>
      <c r="BE128" s="67">
        <f t="shared" si="133"/>
        <v>0</v>
      </c>
      <c r="BF128" s="67">
        <f t="shared" si="133"/>
        <v>0</v>
      </c>
      <c r="BG128" s="68" t="e">
        <f t="shared" si="150"/>
        <v>#DIV/0!</v>
      </c>
      <c r="BH128" s="23"/>
      <c r="BI128" s="23"/>
      <c r="BJ128" s="23"/>
      <c r="BK128" s="23"/>
      <c r="BL128" s="23"/>
      <c r="BM128" s="23"/>
      <c r="BN128" s="23"/>
      <c r="BO128" s="23"/>
      <c r="BP128" s="23"/>
      <c r="BQ128" s="23"/>
      <c r="BR128" s="23"/>
      <c r="BS128" s="23"/>
      <c r="BT128" s="23"/>
      <c r="BU128" s="23"/>
      <c r="BV128" s="23"/>
      <c r="BW128" s="23"/>
      <c r="BX128" s="23"/>
      <c r="BY128" s="23"/>
      <c r="BZ128" s="23"/>
      <c r="CA128" s="23"/>
      <c r="CB128" s="23"/>
      <c r="CC128" s="23"/>
      <c r="CD128" s="23"/>
      <c r="CE128" s="23"/>
      <c r="CF128" s="23"/>
      <c r="CG128" s="23"/>
      <c r="CH128" s="23"/>
      <c r="CI128" s="23"/>
    </row>
    <row r="129" spans="1:59" ht="31.5" customHeight="1">
      <c r="A129" s="360" t="s">
        <v>433</v>
      </c>
      <c r="B129" s="360"/>
      <c r="C129" s="360"/>
      <c r="D129" s="360"/>
      <c r="E129" s="360"/>
      <c r="F129" s="360"/>
      <c r="G129" s="360"/>
      <c r="H129" s="360"/>
      <c r="I129" s="360"/>
      <c r="J129" s="360"/>
      <c r="K129" s="360"/>
      <c r="L129" s="360"/>
      <c r="M129" s="360"/>
      <c r="N129" s="360"/>
      <c r="O129" s="360"/>
      <c r="P129" s="360"/>
      <c r="Q129" s="360"/>
      <c r="R129" s="360"/>
      <c r="S129" s="360"/>
      <c r="T129" s="340"/>
      <c r="U129" s="340"/>
      <c r="V129" s="340"/>
      <c r="W129" s="340"/>
      <c r="X129" s="340"/>
      <c r="Y129" s="340"/>
      <c r="Z129" s="340"/>
      <c r="AA129" s="340"/>
      <c r="AB129" s="340"/>
      <c r="AC129" s="340"/>
      <c r="AD129" s="340"/>
      <c r="AE129" s="340"/>
      <c r="AF129" s="340"/>
      <c r="AG129" s="340"/>
      <c r="AH129" s="340"/>
      <c r="AI129" s="340"/>
      <c r="AJ129" s="340"/>
      <c r="AK129" s="340"/>
      <c r="AL129" s="340"/>
      <c r="AM129" s="340"/>
      <c r="AN129" s="340"/>
      <c r="AO129" s="340"/>
      <c r="AP129" s="340"/>
      <c r="AQ129" s="340"/>
      <c r="AR129" s="340"/>
      <c r="AS129" s="340"/>
      <c r="AT129" s="340"/>
      <c r="AU129" s="340"/>
      <c r="AV129" s="340"/>
      <c r="AW129" s="340"/>
      <c r="AX129" s="1"/>
      <c r="AZ129" s="23" t="s">
        <v>220</v>
      </c>
      <c r="BA129" s="153">
        <f>K127+N127+Q127</f>
        <v>151349.33002</v>
      </c>
      <c r="BB129" s="153">
        <f>L127+O127+R127</f>
        <v>160391.71863000002</v>
      </c>
      <c r="BD129" s="67"/>
      <c r="BE129" s="67">
        <f t="shared" si="133"/>
        <v>0</v>
      </c>
      <c r="BF129" s="67">
        <f t="shared" si="133"/>
        <v>0</v>
      </c>
      <c r="BG129" s="68" t="e">
        <f t="shared" si="150"/>
        <v>#DIV/0!</v>
      </c>
    </row>
    <row r="130" spans="1:59" ht="21" customHeight="1">
      <c r="A130" s="154"/>
      <c r="B130" s="342" t="s">
        <v>434</v>
      </c>
      <c r="C130" s="156"/>
      <c r="D130" s="156"/>
      <c r="E130" s="29"/>
      <c r="F130" s="1"/>
      <c r="G130" s="29"/>
      <c r="H130" s="29"/>
      <c r="I130" s="29"/>
      <c r="J130" s="30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31"/>
      <c r="AM130" s="3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Z130" s="23" t="s">
        <v>221</v>
      </c>
      <c r="BA130" s="153">
        <f>T127+W127+Z127+AC127+AF127+AI127+AL127+AO127+AR127</f>
        <v>0</v>
      </c>
      <c r="BB130" s="153">
        <f>U127+X127+AA127+AD127+AG127+AJ127+AM127+AP127+AS127</f>
        <v>0</v>
      </c>
      <c r="BD130" s="67"/>
      <c r="BE130" s="67">
        <f t="shared" si="133"/>
        <v>0</v>
      </c>
      <c r="BF130" s="67">
        <f t="shared" si="133"/>
        <v>0</v>
      </c>
      <c r="BG130" s="68" t="e">
        <f t="shared" si="150"/>
        <v>#DIV/0!</v>
      </c>
    </row>
    <row r="131" spans="1:59" ht="21" customHeight="1">
      <c r="A131" s="157"/>
      <c r="B131" s="155"/>
      <c r="C131" s="158"/>
      <c r="D131" s="156"/>
      <c r="E131" s="159"/>
      <c r="F131" s="159"/>
      <c r="G131" s="156"/>
      <c r="H131" s="156"/>
      <c r="I131" s="156"/>
      <c r="J131" s="160"/>
      <c r="K131" s="159"/>
      <c r="L131" s="159"/>
      <c r="M131" s="159"/>
      <c r="N131" s="159"/>
      <c r="O131" s="159"/>
      <c r="P131" s="159"/>
      <c r="Q131" s="159"/>
      <c r="R131" s="159"/>
      <c r="S131" s="349" t="s">
        <v>435</v>
      </c>
      <c r="T131" s="159"/>
      <c r="U131" s="159"/>
      <c r="V131" s="159"/>
      <c r="W131" s="159"/>
      <c r="X131" s="159"/>
      <c r="Y131" s="159"/>
      <c r="Z131" s="159"/>
      <c r="AA131" s="159"/>
      <c r="AB131" s="159"/>
      <c r="AC131" s="159"/>
      <c r="AD131" s="159"/>
      <c r="AE131" s="159"/>
      <c r="AF131" s="159"/>
      <c r="AG131" s="159"/>
      <c r="AH131" s="159"/>
      <c r="AI131" s="159"/>
      <c r="AJ131" s="159"/>
      <c r="AK131" s="159"/>
      <c r="AL131" s="161"/>
      <c r="AM131" s="161"/>
      <c r="AN131" s="159"/>
      <c r="AO131" s="159"/>
      <c r="AP131" s="159"/>
      <c r="AQ131" s="159"/>
      <c r="AR131" s="159"/>
      <c r="AS131" s="159"/>
      <c r="AT131" s="159"/>
      <c r="AU131" s="159"/>
      <c r="AV131" s="159"/>
      <c r="AW131" s="159"/>
      <c r="AX131" s="159"/>
      <c r="BD131" s="67"/>
      <c r="BE131" s="67">
        <f t="shared" si="133"/>
        <v>0</v>
      </c>
      <c r="BF131" s="67">
        <f t="shared" si="133"/>
        <v>0</v>
      </c>
      <c r="BG131" s="68" t="e">
        <f t="shared" si="150"/>
        <v>#DIV/0!</v>
      </c>
    </row>
    <row r="132" spans="1:59" ht="18.75" customHeight="1" hidden="1">
      <c r="A132" s="50"/>
      <c r="B132" s="51"/>
      <c r="C132" s="399" t="s">
        <v>172</v>
      </c>
      <c r="D132" s="380"/>
      <c r="E132" s="381"/>
      <c r="F132" s="388" t="s">
        <v>222</v>
      </c>
      <c r="G132" s="361" t="s">
        <v>173</v>
      </c>
      <c r="H132" s="361"/>
      <c r="I132" s="361"/>
      <c r="J132" s="403" t="s">
        <v>222</v>
      </c>
      <c r="K132" s="404" t="s">
        <v>61</v>
      </c>
      <c r="L132" s="404"/>
      <c r="M132" s="404"/>
      <c r="N132" s="404"/>
      <c r="O132" s="404"/>
      <c r="P132" s="404"/>
      <c r="Q132" s="404"/>
      <c r="R132" s="404"/>
      <c r="S132" s="404"/>
      <c r="T132" s="404"/>
      <c r="U132" s="404"/>
      <c r="V132" s="404"/>
      <c r="W132" s="404"/>
      <c r="X132" s="404"/>
      <c r="Y132" s="404"/>
      <c r="Z132" s="404"/>
      <c r="AA132" s="404"/>
      <c r="AB132" s="404"/>
      <c r="AC132" s="404"/>
      <c r="AD132" s="404"/>
      <c r="AE132" s="404"/>
      <c r="AF132" s="404"/>
      <c r="AG132" s="404"/>
      <c r="AH132" s="404"/>
      <c r="AI132" s="404"/>
      <c r="AJ132" s="404"/>
      <c r="AK132" s="404"/>
      <c r="AL132" s="404"/>
      <c r="AM132" s="404"/>
      <c r="AN132" s="404"/>
      <c r="AO132" s="404"/>
      <c r="AP132" s="404"/>
      <c r="AQ132" s="404"/>
      <c r="AR132" s="404"/>
      <c r="AS132" s="404"/>
      <c r="AT132" s="404"/>
      <c r="AU132" s="394" t="s">
        <v>174</v>
      </c>
      <c r="AV132" s="394"/>
      <c r="AW132" s="394"/>
      <c r="AX132" s="394"/>
      <c r="BD132" s="67" t="e">
        <f t="shared" si="149"/>
        <v>#VALUE!</v>
      </c>
      <c r="BE132" s="67" t="e">
        <f t="shared" si="133"/>
        <v>#VALUE!</v>
      </c>
      <c r="BF132" s="67">
        <f t="shared" si="133"/>
        <v>0</v>
      </c>
      <c r="BG132" s="68" t="e">
        <f t="shared" si="150"/>
        <v>#VALUE!</v>
      </c>
    </row>
    <row r="133" spans="1:59" ht="18" customHeight="1" hidden="1">
      <c r="A133" s="52"/>
      <c r="B133" s="53"/>
      <c r="C133" s="382"/>
      <c r="D133" s="383"/>
      <c r="E133" s="384"/>
      <c r="F133" s="389"/>
      <c r="G133" s="361"/>
      <c r="H133" s="361"/>
      <c r="I133" s="361"/>
      <c r="J133" s="391"/>
      <c r="K133" s="374" t="s">
        <v>176</v>
      </c>
      <c r="L133" s="374"/>
      <c r="M133" s="362" t="s">
        <v>177</v>
      </c>
      <c r="N133" s="374" t="s">
        <v>178</v>
      </c>
      <c r="O133" s="374"/>
      <c r="P133" s="362" t="s">
        <v>177</v>
      </c>
      <c r="Q133" s="374" t="s">
        <v>179</v>
      </c>
      <c r="R133" s="374"/>
      <c r="S133" s="362" t="s">
        <v>177</v>
      </c>
      <c r="T133" s="374" t="s">
        <v>180</v>
      </c>
      <c r="U133" s="374"/>
      <c r="V133" s="362" t="s">
        <v>177</v>
      </c>
      <c r="W133" s="374" t="s">
        <v>181</v>
      </c>
      <c r="X133" s="374"/>
      <c r="Y133" s="362" t="s">
        <v>177</v>
      </c>
      <c r="Z133" s="374" t="s">
        <v>182</v>
      </c>
      <c r="AA133" s="374"/>
      <c r="AB133" s="362" t="s">
        <v>177</v>
      </c>
      <c r="AC133" s="374" t="s">
        <v>183</v>
      </c>
      <c r="AD133" s="374"/>
      <c r="AE133" s="362" t="s">
        <v>177</v>
      </c>
      <c r="AF133" s="374" t="s">
        <v>184</v>
      </c>
      <c r="AG133" s="374"/>
      <c r="AH133" s="362" t="s">
        <v>177</v>
      </c>
      <c r="AI133" s="374" t="s">
        <v>185</v>
      </c>
      <c r="AJ133" s="374"/>
      <c r="AK133" s="362" t="s">
        <v>177</v>
      </c>
      <c r="AL133" s="376" t="s">
        <v>186</v>
      </c>
      <c r="AM133" s="376"/>
      <c r="AN133" s="362" t="s">
        <v>177</v>
      </c>
      <c r="AO133" s="374" t="s">
        <v>187</v>
      </c>
      <c r="AP133" s="374"/>
      <c r="AQ133" s="362" t="s">
        <v>177</v>
      </c>
      <c r="AR133" s="374" t="s">
        <v>188</v>
      </c>
      <c r="AS133" s="374"/>
      <c r="AT133" s="362" t="s">
        <v>177</v>
      </c>
      <c r="AU133" s="394"/>
      <c r="AV133" s="394"/>
      <c r="AW133" s="394"/>
      <c r="AX133" s="394"/>
      <c r="BD133" s="67" t="e">
        <f t="shared" si="149"/>
        <v>#VALUE!</v>
      </c>
      <c r="BE133" s="67" t="e">
        <f t="shared" si="133"/>
        <v>#VALUE!</v>
      </c>
      <c r="BF133" s="67">
        <f t="shared" si="133"/>
        <v>0</v>
      </c>
      <c r="BG133" s="68" t="e">
        <f t="shared" si="150"/>
        <v>#VALUE!</v>
      </c>
    </row>
    <row r="134" spans="1:59" ht="18.75" customHeight="1" hidden="1">
      <c r="A134" s="52"/>
      <c r="B134" s="53"/>
      <c r="C134" s="382"/>
      <c r="D134" s="383"/>
      <c r="E134" s="384"/>
      <c r="F134" s="389"/>
      <c r="G134" s="361"/>
      <c r="H134" s="361"/>
      <c r="I134" s="361"/>
      <c r="J134" s="391"/>
      <c r="K134" s="374"/>
      <c r="L134" s="374"/>
      <c r="M134" s="362"/>
      <c r="N134" s="374"/>
      <c r="O134" s="374"/>
      <c r="P134" s="362"/>
      <c r="Q134" s="374"/>
      <c r="R134" s="374"/>
      <c r="S134" s="362"/>
      <c r="T134" s="374"/>
      <c r="U134" s="374"/>
      <c r="V134" s="362"/>
      <c r="W134" s="374"/>
      <c r="X134" s="374"/>
      <c r="Y134" s="362"/>
      <c r="Z134" s="374"/>
      <c r="AA134" s="374"/>
      <c r="AB134" s="362"/>
      <c r="AC134" s="374"/>
      <c r="AD134" s="374"/>
      <c r="AE134" s="362"/>
      <c r="AF134" s="374"/>
      <c r="AG134" s="374"/>
      <c r="AH134" s="362"/>
      <c r="AI134" s="374"/>
      <c r="AJ134" s="374"/>
      <c r="AK134" s="362"/>
      <c r="AL134" s="376"/>
      <c r="AM134" s="376"/>
      <c r="AN134" s="362"/>
      <c r="AO134" s="374"/>
      <c r="AP134" s="374"/>
      <c r="AQ134" s="362"/>
      <c r="AR134" s="374"/>
      <c r="AS134" s="374"/>
      <c r="AT134" s="362"/>
      <c r="AU134" s="394"/>
      <c r="AV134" s="394"/>
      <c r="AW134" s="394"/>
      <c r="AX134" s="394"/>
      <c r="BD134" s="67">
        <f t="shared" si="149"/>
        <v>0</v>
      </c>
      <c r="BE134" s="67">
        <f t="shared" si="133"/>
        <v>0</v>
      </c>
      <c r="BF134" s="67">
        <f t="shared" si="133"/>
        <v>0</v>
      </c>
      <c r="BG134" s="68" t="e">
        <f t="shared" si="150"/>
        <v>#DIV/0!</v>
      </c>
    </row>
    <row r="135" spans="1:59" ht="18.75" customHeight="1" hidden="1">
      <c r="A135" s="52"/>
      <c r="B135" s="53" t="s">
        <v>189</v>
      </c>
      <c r="C135" s="382"/>
      <c r="D135" s="383"/>
      <c r="E135" s="384"/>
      <c r="F135" s="389"/>
      <c r="G135" s="361"/>
      <c r="H135" s="361"/>
      <c r="I135" s="361"/>
      <c r="J135" s="391"/>
      <c r="K135" s="374"/>
      <c r="L135" s="374"/>
      <c r="M135" s="362"/>
      <c r="N135" s="374"/>
      <c r="O135" s="374"/>
      <c r="P135" s="362"/>
      <c r="Q135" s="374"/>
      <c r="R135" s="374"/>
      <c r="S135" s="362"/>
      <c r="T135" s="374"/>
      <c r="U135" s="374"/>
      <c r="V135" s="362"/>
      <c r="W135" s="374"/>
      <c r="X135" s="374"/>
      <c r="Y135" s="362"/>
      <c r="Z135" s="374"/>
      <c r="AA135" s="374"/>
      <c r="AB135" s="362"/>
      <c r="AC135" s="374"/>
      <c r="AD135" s="374"/>
      <c r="AE135" s="362"/>
      <c r="AF135" s="374"/>
      <c r="AG135" s="374"/>
      <c r="AH135" s="362"/>
      <c r="AI135" s="374"/>
      <c r="AJ135" s="374"/>
      <c r="AK135" s="362"/>
      <c r="AL135" s="376"/>
      <c r="AM135" s="376"/>
      <c r="AN135" s="362"/>
      <c r="AO135" s="374"/>
      <c r="AP135" s="374"/>
      <c r="AQ135" s="362"/>
      <c r="AR135" s="374"/>
      <c r="AS135" s="374"/>
      <c r="AT135" s="362"/>
      <c r="AU135" s="394"/>
      <c r="AV135" s="394"/>
      <c r="AW135" s="394"/>
      <c r="AX135" s="394"/>
      <c r="BD135" s="67">
        <f t="shared" si="149"/>
        <v>0</v>
      </c>
      <c r="BE135" s="67">
        <f t="shared" si="133"/>
        <v>0</v>
      </c>
      <c r="BF135" s="67">
        <f t="shared" si="133"/>
        <v>0</v>
      </c>
      <c r="BG135" s="68" t="e">
        <f t="shared" si="150"/>
        <v>#DIV/0!</v>
      </c>
    </row>
    <row r="136" spans="1:59" ht="18.75" customHeight="1" hidden="1">
      <c r="A136" s="54" t="s">
        <v>55</v>
      </c>
      <c r="B136" s="53"/>
      <c r="C136" s="385"/>
      <c r="D136" s="386"/>
      <c r="E136" s="387"/>
      <c r="F136" s="389"/>
      <c r="G136" s="361"/>
      <c r="H136" s="361"/>
      <c r="I136" s="361"/>
      <c r="J136" s="391"/>
      <c r="K136" s="374"/>
      <c r="L136" s="374"/>
      <c r="M136" s="362"/>
      <c r="N136" s="374"/>
      <c r="O136" s="374"/>
      <c r="P136" s="362"/>
      <c r="Q136" s="374"/>
      <c r="R136" s="374"/>
      <c r="S136" s="362"/>
      <c r="T136" s="374"/>
      <c r="U136" s="374"/>
      <c r="V136" s="362"/>
      <c r="W136" s="374"/>
      <c r="X136" s="374"/>
      <c r="Y136" s="362"/>
      <c r="Z136" s="374"/>
      <c r="AA136" s="374"/>
      <c r="AB136" s="362"/>
      <c r="AC136" s="374"/>
      <c r="AD136" s="374"/>
      <c r="AE136" s="362"/>
      <c r="AF136" s="374"/>
      <c r="AG136" s="374"/>
      <c r="AH136" s="362"/>
      <c r="AI136" s="374"/>
      <c r="AJ136" s="374"/>
      <c r="AK136" s="362"/>
      <c r="AL136" s="376"/>
      <c r="AM136" s="376"/>
      <c r="AN136" s="362"/>
      <c r="AO136" s="374"/>
      <c r="AP136" s="374"/>
      <c r="AQ136" s="362"/>
      <c r="AR136" s="374"/>
      <c r="AS136" s="374"/>
      <c r="AT136" s="362"/>
      <c r="AU136" s="394"/>
      <c r="AV136" s="394"/>
      <c r="AW136" s="394"/>
      <c r="AX136" s="394"/>
      <c r="BD136" s="67">
        <f t="shared" si="149"/>
        <v>0</v>
      </c>
      <c r="BE136" s="67">
        <f t="shared" si="133"/>
        <v>0</v>
      </c>
      <c r="BF136" s="67">
        <f t="shared" si="133"/>
        <v>0</v>
      </c>
      <c r="BG136" s="68" t="e">
        <f t="shared" si="150"/>
        <v>#DIV/0!</v>
      </c>
    </row>
    <row r="137" spans="1:59" ht="21" customHeight="1" hidden="1">
      <c r="A137" s="54"/>
      <c r="B137" s="162" t="s">
        <v>202</v>
      </c>
      <c r="C137" s="369" t="s">
        <v>223</v>
      </c>
      <c r="D137" s="369" t="s">
        <v>224</v>
      </c>
      <c r="E137" s="374" t="s">
        <v>225</v>
      </c>
      <c r="F137" s="389"/>
      <c r="G137" s="369" t="s">
        <v>190</v>
      </c>
      <c r="H137" s="369" t="s">
        <v>224</v>
      </c>
      <c r="I137" s="361" t="s">
        <v>225</v>
      </c>
      <c r="J137" s="391"/>
      <c r="K137" s="368" t="s">
        <v>191</v>
      </c>
      <c r="L137" s="374" t="s">
        <v>225</v>
      </c>
      <c r="M137" s="362"/>
      <c r="N137" s="368" t="s">
        <v>191</v>
      </c>
      <c r="O137" s="374" t="s">
        <v>225</v>
      </c>
      <c r="P137" s="362"/>
      <c r="Q137" s="368" t="s">
        <v>191</v>
      </c>
      <c r="R137" s="374" t="s">
        <v>225</v>
      </c>
      <c r="S137" s="362"/>
      <c r="T137" s="368" t="s">
        <v>191</v>
      </c>
      <c r="U137" s="374" t="s">
        <v>225</v>
      </c>
      <c r="V137" s="362"/>
      <c r="W137" s="368" t="s">
        <v>191</v>
      </c>
      <c r="X137" s="374" t="s">
        <v>225</v>
      </c>
      <c r="Y137" s="362"/>
      <c r="Z137" s="368" t="s">
        <v>191</v>
      </c>
      <c r="AA137" s="374" t="s">
        <v>225</v>
      </c>
      <c r="AB137" s="362"/>
      <c r="AC137" s="368" t="s">
        <v>191</v>
      </c>
      <c r="AD137" s="374" t="s">
        <v>225</v>
      </c>
      <c r="AE137" s="362"/>
      <c r="AF137" s="368" t="s">
        <v>191</v>
      </c>
      <c r="AG137" s="374" t="s">
        <v>225</v>
      </c>
      <c r="AH137" s="362"/>
      <c r="AI137" s="368" t="s">
        <v>191</v>
      </c>
      <c r="AJ137" s="374" t="s">
        <v>225</v>
      </c>
      <c r="AK137" s="362"/>
      <c r="AL137" s="377" t="s">
        <v>191</v>
      </c>
      <c r="AM137" s="376" t="s">
        <v>225</v>
      </c>
      <c r="AN137" s="362"/>
      <c r="AO137" s="368" t="s">
        <v>191</v>
      </c>
      <c r="AP137" s="374" t="s">
        <v>225</v>
      </c>
      <c r="AQ137" s="362"/>
      <c r="AR137" s="368" t="s">
        <v>191</v>
      </c>
      <c r="AS137" s="374" t="s">
        <v>225</v>
      </c>
      <c r="AT137" s="362"/>
      <c r="AU137" s="368" t="s">
        <v>192</v>
      </c>
      <c r="AV137" s="369" t="s">
        <v>226</v>
      </c>
      <c r="AW137" s="374" t="s">
        <v>225</v>
      </c>
      <c r="AX137" s="362" t="s">
        <v>222</v>
      </c>
      <c r="BD137" s="67" t="e">
        <f t="shared" si="149"/>
        <v>#VALUE!</v>
      </c>
      <c r="BE137" s="67" t="e">
        <f t="shared" si="133"/>
        <v>#VALUE!</v>
      </c>
      <c r="BF137" s="67" t="e">
        <f t="shared" si="133"/>
        <v>#VALUE!</v>
      </c>
      <c r="BG137" s="68" t="e">
        <f t="shared" si="150"/>
        <v>#VALUE!</v>
      </c>
    </row>
    <row r="138" spans="1:59" ht="18.75" customHeight="1" hidden="1">
      <c r="A138" s="54"/>
      <c r="B138" s="53"/>
      <c r="C138" s="370"/>
      <c r="D138" s="370"/>
      <c r="E138" s="374"/>
      <c r="F138" s="389"/>
      <c r="G138" s="370"/>
      <c r="H138" s="370"/>
      <c r="I138" s="361"/>
      <c r="J138" s="391"/>
      <c r="K138" s="368"/>
      <c r="L138" s="374"/>
      <c r="M138" s="362"/>
      <c r="N138" s="368"/>
      <c r="O138" s="374"/>
      <c r="P138" s="362"/>
      <c r="Q138" s="368"/>
      <c r="R138" s="374"/>
      <c r="S138" s="362"/>
      <c r="T138" s="368"/>
      <c r="U138" s="374"/>
      <c r="V138" s="362"/>
      <c r="W138" s="368"/>
      <c r="X138" s="374"/>
      <c r="Y138" s="362"/>
      <c r="Z138" s="368"/>
      <c r="AA138" s="374"/>
      <c r="AB138" s="362"/>
      <c r="AC138" s="368"/>
      <c r="AD138" s="374"/>
      <c r="AE138" s="362"/>
      <c r="AF138" s="368"/>
      <c r="AG138" s="374"/>
      <c r="AH138" s="362"/>
      <c r="AI138" s="368"/>
      <c r="AJ138" s="374"/>
      <c r="AK138" s="362"/>
      <c r="AL138" s="377"/>
      <c r="AM138" s="376"/>
      <c r="AN138" s="362"/>
      <c r="AO138" s="368"/>
      <c r="AP138" s="374"/>
      <c r="AQ138" s="362"/>
      <c r="AR138" s="368"/>
      <c r="AS138" s="374"/>
      <c r="AT138" s="362"/>
      <c r="AU138" s="368"/>
      <c r="AV138" s="370"/>
      <c r="AW138" s="374"/>
      <c r="AX138" s="363"/>
      <c r="BD138" s="67">
        <f t="shared" si="149"/>
        <v>0</v>
      </c>
      <c r="BE138" s="67">
        <f t="shared" si="133"/>
        <v>0</v>
      </c>
      <c r="BF138" s="67">
        <f t="shared" si="133"/>
        <v>0</v>
      </c>
      <c r="BG138" s="68" t="e">
        <f t="shared" si="150"/>
        <v>#DIV/0!</v>
      </c>
    </row>
    <row r="139" spans="1:59" ht="18.75" customHeight="1" hidden="1">
      <c r="A139" s="54"/>
      <c r="B139" s="53"/>
      <c r="C139" s="370"/>
      <c r="D139" s="370"/>
      <c r="E139" s="374"/>
      <c r="F139" s="389"/>
      <c r="G139" s="370"/>
      <c r="H139" s="370"/>
      <c r="I139" s="361"/>
      <c r="J139" s="391"/>
      <c r="K139" s="368"/>
      <c r="L139" s="374"/>
      <c r="M139" s="362"/>
      <c r="N139" s="368"/>
      <c r="O139" s="374"/>
      <c r="P139" s="362"/>
      <c r="Q139" s="368"/>
      <c r="R139" s="374"/>
      <c r="S139" s="362"/>
      <c r="T139" s="368"/>
      <c r="U139" s="374"/>
      <c r="V139" s="362"/>
      <c r="W139" s="368"/>
      <c r="X139" s="374"/>
      <c r="Y139" s="362"/>
      <c r="Z139" s="368"/>
      <c r="AA139" s="374"/>
      <c r="AB139" s="362"/>
      <c r="AC139" s="368"/>
      <c r="AD139" s="374"/>
      <c r="AE139" s="362"/>
      <c r="AF139" s="368"/>
      <c r="AG139" s="374"/>
      <c r="AH139" s="362"/>
      <c r="AI139" s="368"/>
      <c r="AJ139" s="374"/>
      <c r="AK139" s="362"/>
      <c r="AL139" s="377"/>
      <c r="AM139" s="376"/>
      <c r="AN139" s="362"/>
      <c r="AO139" s="368"/>
      <c r="AP139" s="374"/>
      <c r="AQ139" s="362"/>
      <c r="AR139" s="368"/>
      <c r="AS139" s="374"/>
      <c r="AT139" s="362"/>
      <c r="AU139" s="368"/>
      <c r="AV139" s="370"/>
      <c r="AW139" s="374"/>
      <c r="AX139" s="363"/>
      <c r="BD139" s="67">
        <f t="shared" si="149"/>
        <v>0</v>
      </c>
      <c r="BE139" s="67">
        <f t="shared" si="133"/>
        <v>0</v>
      </c>
      <c r="BF139" s="67">
        <f t="shared" si="133"/>
        <v>0</v>
      </c>
      <c r="BG139" s="68" t="e">
        <f t="shared" si="150"/>
        <v>#DIV/0!</v>
      </c>
    </row>
    <row r="140" spans="1:59" ht="51" customHeight="1" hidden="1">
      <c r="A140" s="54"/>
      <c r="B140" s="53"/>
      <c r="C140" s="370"/>
      <c r="D140" s="370"/>
      <c r="E140" s="374"/>
      <c r="F140" s="389"/>
      <c r="G140" s="370"/>
      <c r="H140" s="370"/>
      <c r="I140" s="361"/>
      <c r="J140" s="391"/>
      <c r="K140" s="368"/>
      <c r="L140" s="374"/>
      <c r="M140" s="362"/>
      <c r="N140" s="368"/>
      <c r="O140" s="374"/>
      <c r="P140" s="362"/>
      <c r="Q140" s="368"/>
      <c r="R140" s="374"/>
      <c r="S140" s="362"/>
      <c r="T140" s="368"/>
      <c r="U140" s="374"/>
      <c r="V140" s="362"/>
      <c r="W140" s="368"/>
      <c r="X140" s="374"/>
      <c r="Y140" s="362"/>
      <c r="Z140" s="368"/>
      <c r="AA140" s="374"/>
      <c r="AB140" s="362"/>
      <c r="AC140" s="368"/>
      <c r="AD140" s="374"/>
      <c r="AE140" s="362"/>
      <c r="AF140" s="368"/>
      <c r="AG140" s="374"/>
      <c r="AH140" s="362"/>
      <c r="AI140" s="368"/>
      <c r="AJ140" s="374"/>
      <c r="AK140" s="362"/>
      <c r="AL140" s="377"/>
      <c r="AM140" s="376"/>
      <c r="AN140" s="362"/>
      <c r="AO140" s="368"/>
      <c r="AP140" s="374"/>
      <c r="AQ140" s="362"/>
      <c r="AR140" s="368"/>
      <c r="AS140" s="374"/>
      <c r="AT140" s="362"/>
      <c r="AU140" s="368"/>
      <c r="AV140" s="370"/>
      <c r="AW140" s="374"/>
      <c r="AX140" s="363"/>
      <c r="BD140" s="67">
        <f t="shared" si="149"/>
        <v>0</v>
      </c>
      <c r="BE140" s="67">
        <f t="shared" si="133"/>
        <v>0</v>
      </c>
      <c r="BF140" s="67">
        <f t="shared" si="133"/>
        <v>0</v>
      </c>
      <c r="BG140" s="68" t="e">
        <f t="shared" si="150"/>
        <v>#DIV/0!</v>
      </c>
    </row>
    <row r="141" spans="1:59" ht="40.5" customHeight="1" hidden="1">
      <c r="A141" s="55"/>
      <c r="B141" s="56"/>
      <c r="C141" s="371"/>
      <c r="D141" s="371"/>
      <c r="E141" s="374"/>
      <c r="F141" s="372"/>
      <c r="G141" s="371"/>
      <c r="H141" s="371"/>
      <c r="I141" s="361"/>
      <c r="J141" s="392"/>
      <c r="K141" s="368"/>
      <c r="L141" s="374"/>
      <c r="M141" s="362"/>
      <c r="N141" s="368"/>
      <c r="O141" s="374"/>
      <c r="P141" s="362"/>
      <c r="Q141" s="368"/>
      <c r="R141" s="374"/>
      <c r="S141" s="362"/>
      <c r="T141" s="368"/>
      <c r="U141" s="374"/>
      <c r="V141" s="362"/>
      <c r="W141" s="368"/>
      <c r="X141" s="374"/>
      <c r="Y141" s="362"/>
      <c r="Z141" s="368"/>
      <c r="AA141" s="374"/>
      <c r="AB141" s="362"/>
      <c r="AC141" s="368"/>
      <c r="AD141" s="374"/>
      <c r="AE141" s="362"/>
      <c r="AF141" s="368"/>
      <c r="AG141" s="374"/>
      <c r="AH141" s="362"/>
      <c r="AI141" s="368"/>
      <c r="AJ141" s="374"/>
      <c r="AK141" s="362"/>
      <c r="AL141" s="377"/>
      <c r="AM141" s="376"/>
      <c r="AN141" s="362"/>
      <c r="AO141" s="368"/>
      <c r="AP141" s="374"/>
      <c r="AQ141" s="362"/>
      <c r="AR141" s="368"/>
      <c r="AS141" s="374"/>
      <c r="AT141" s="362"/>
      <c r="AU141" s="368"/>
      <c r="AV141" s="371"/>
      <c r="AW141" s="374"/>
      <c r="AX141" s="363"/>
      <c r="BD141" s="67">
        <f t="shared" si="149"/>
        <v>0</v>
      </c>
      <c r="BE141" s="67">
        <f t="shared" si="133"/>
        <v>0</v>
      </c>
      <c r="BF141" s="67">
        <f t="shared" si="133"/>
        <v>0</v>
      </c>
      <c r="BG141" s="68" t="e">
        <f t="shared" si="150"/>
        <v>#DIV/0!</v>
      </c>
    </row>
    <row r="142" spans="1:63" ht="39.75" customHeight="1">
      <c r="A142" s="341" t="s">
        <v>227</v>
      </c>
      <c r="B142" s="163" t="s">
        <v>112</v>
      </c>
      <c r="C142" s="65">
        <f>C143+C148+C156+C165</f>
        <v>0</v>
      </c>
      <c r="D142" s="65">
        <f>D143+D148+D156+D165</f>
        <v>0</v>
      </c>
      <c r="E142" s="164">
        <f>E143+E148+E156+E165</f>
        <v>0</v>
      </c>
      <c r="F142" s="165" t="e">
        <f>E142/D142*100</f>
        <v>#DIV/0!</v>
      </c>
      <c r="G142" s="65">
        <f>G143+G148+G156+G165</f>
        <v>11773.800139999978</v>
      </c>
      <c r="H142" s="65">
        <f>H143+H148+H156+H165</f>
        <v>11773.800139999978</v>
      </c>
      <c r="I142" s="65">
        <f>I143+I148+I156+I165</f>
        <v>2534.411529999954</v>
      </c>
      <c r="J142" s="166">
        <f>I142/H142*100</f>
        <v>21.52585826040664</v>
      </c>
      <c r="K142" s="106">
        <f>K143+K148+K164</f>
        <v>0</v>
      </c>
      <c r="L142" s="106">
        <f>L143+L148+L164</f>
        <v>0</v>
      </c>
      <c r="M142" s="167" t="e">
        <f aca="true" t="shared" si="151" ref="M142:M176">L142/K142*100</f>
        <v>#DIV/0!</v>
      </c>
      <c r="N142" s="106">
        <f>N143+N148+N164</f>
        <v>0</v>
      </c>
      <c r="O142" s="106">
        <f>O143+O148+O164</f>
        <v>0</v>
      </c>
      <c r="P142" s="167" t="e">
        <f aca="true" t="shared" si="152" ref="P142:P176">O142/N142*100</f>
        <v>#DIV/0!</v>
      </c>
      <c r="Q142" s="415">
        <f>Q143+Q148+Q164</f>
        <v>11773.800140000007</v>
      </c>
      <c r="R142" s="415">
        <f>R143+R148+R164</f>
        <v>2534.411530000012</v>
      </c>
      <c r="S142" s="286">
        <f aca="true" t="shared" si="153" ref="S142:S176">R142/Q142*100</f>
        <v>21.525858260407084</v>
      </c>
      <c r="T142" s="106">
        <f>T143+T148+T164</f>
        <v>0</v>
      </c>
      <c r="U142" s="106">
        <f>U143+U148+U164</f>
        <v>0</v>
      </c>
      <c r="V142" s="167" t="e">
        <f aca="true" t="shared" si="154" ref="V142:V176">U142/T142*100</f>
        <v>#DIV/0!</v>
      </c>
      <c r="W142" s="106">
        <f>W143+W148+W164</f>
        <v>0</v>
      </c>
      <c r="X142" s="106">
        <f>X143+X148+X164</f>
        <v>0</v>
      </c>
      <c r="Y142" s="167" t="e">
        <f aca="true" t="shared" si="155" ref="Y142:Y176">X142/W142*100</f>
        <v>#DIV/0!</v>
      </c>
      <c r="Z142" s="106">
        <f>Z143+Z148+Z164</f>
        <v>0</v>
      </c>
      <c r="AA142" s="106">
        <f>AA143+AA148+AA164</f>
        <v>0</v>
      </c>
      <c r="AB142" s="167" t="e">
        <f aca="true" t="shared" si="156" ref="AB142:AB176">AA142/Z142*100</f>
        <v>#DIV/0!</v>
      </c>
      <c r="AC142" s="106">
        <f>AC143+AC148+AC156+AC165</f>
        <v>0</v>
      </c>
      <c r="AD142" s="106">
        <f>AD143+AD148+AD156+AD165</f>
        <v>0</v>
      </c>
      <c r="AE142" s="167" t="e">
        <f aca="true" t="shared" si="157" ref="AE142:AE176">AD142/AC142*100</f>
        <v>#DIV/0!</v>
      </c>
      <c r="AF142" s="106">
        <f>AF143+AF148+AF156+AF165</f>
        <v>0</v>
      </c>
      <c r="AG142" s="106">
        <f>AG143+AG148+AG156+AG165</f>
        <v>0</v>
      </c>
      <c r="AH142" s="167" t="e">
        <f aca="true" t="shared" si="158" ref="AH142:AH176">AG142/AF142*100</f>
        <v>#DIV/0!</v>
      </c>
      <c r="AI142" s="106">
        <f>AI143+AI148+AI156+AI165</f>
        <v>0</v>
      </c>
      <c r="AJ142" s="106">
        <f>AJ143+AJ148+AJ156+AJ165</f>
        <v>0</v>
      </c>
      <c r="AK142" s="167" t="e">
        <f aca="true" t="shared" si="159" ref="AK142:AK176">AJ142/AI142*100</f>
        <v>#DIV/0!</v>
      </c>
      <c r="AL142" s="107">
        <f>AL143+AL148+AL156+AL165</f>
        <v>0</v>
      </c>
      <c r="AM142" s="107">
        <f>AM143+AM148+AM156+AM165</f>
        <v>0</v>
      </c>
      <c r="AN142" s="167" t="e">
        <f aca="true" t="shared" si="160" ref="AN142:AN176">AM142/AL142*100</f>
        <v>#DIV/0!</v>
      </c>
      <c r="AO142" s="106">
        <f>AO143+AO148+AO156+AO165</f>
        <v>0</v>
      </c>
      <c r="AP142" s="106">
        <f>AP143+AP148+AP156+AP165</f>
        <v>0</v>
      </c>
      <c r="AQ142" s="167" t="e">
        <f aca="true" t="shared" si="161" ref="AQ142:AQ176">AP142/AO142*100</f>
        <v>#DIV/0!</v>
      </c>
      <c r="AR142" s="106">
        <f>AR143+AR148+AR156+AR165</f>
        <v>0</v>
      </c>
      <c r="AS142" s="106">
        <f>AS143+AS148+AS156+AS165</f>
        <v>0</v>
      </c>
      <c r="AT142" s="167" t="e">
        <f aca="true" t="shared" si="162" ref="AT142:AT176">AS142/AR142*100</f>
        <v>#DIV/0!</v>
      </c>
      <c r="AU142" s="168">
        <f>AU143+AU148+AU156+AU165</f>
        <v>11773.800139999978</v>
      </c>
      <c r="AV142" s="168">
        <f>AV143+AV148+AV156+AV165</f>
        <v>11773.800139999978</v>
      </c>
      <c r="AW142" s="168">
        <f>AW143+AW148+AW156+AW165</f>
        <v>2534.411529999954</v>
      </c>
      <c r="AX142" s="165">
        <f>AW142/AV142*100</f>
        <v>21.52585826040664</v>
      </c>
      <c r="BD142" s="67">
        <f t="shared" si="149"/>
        <v>11773.800140000007</v>
      </c>
      <c r="BE142" s="67">
        <f t="shared" si="133"/>
        <v>11773.800140000007</v>
      </c>
      <c r="BF142" s="67">
        <f t="shared" si="133"/>
        <v>2534.411530000012</v>
      </c>
      <c r="BG142" s="68">
        <f t="shared" si="150"/>
        <v>21.525858260407084</v>
      </c>
      <c r="BI142" s="153">
        <f aca="true" t="shared" si="163" ref="BI142:BI150">BE142-AV142</f>
        <v>2.9103830456733704E-11</v>
      </c>
      <c r="BJ142" s="153">
        <f aca="true" t="shared" si="164" ref="BJ142:BK160">BF142-AW142</f>
        <v>5.820766091346741E-11</v>
      </c>
      <c r="BK142" s="153">
        <f t="shared" si="164"/>
        <v>4.440892098500626E-13</v>
      </c>
    </row>
    <row r="143" spans="1:63" s="108" customFormat="1" ht="42" customHeight="1" hidden="1">
      <c r="A143" s="169" t="s">
        <v>228</v>
      </c>
      <c r="B143" s="170" t="s">
        <v>126</v>
      </c>
      <c r="C143" s="171"/>
      <c r="D143" s="171"/>
      <c r="E143" s="171"/>
      <c r="F143" s="172"/>
      <c r="G143" s="171">
        <f>G144+G146</f>
        <v>0</v>
      </c>
      <c r="H143" s="171">
        <f>H144+H146</f>
        <v>0</v>
      </c>
      <c r="I143" s="171">
        <f>I144+I146</f>
        <v>0</v>
      </c>
      <c r="J143" s="172" t="e">
        <f>I143/H143*100</f>
        <v>#DIV/0!</v>
      </c>
      <c r="K143" s="173">
        <f>K144+K146</f>
        <v>0</v>
      </c>
      <c r="L143" s="173">
        <f>L144+L146</f>
        <v>0</v>
      </c>
      <c r="M143" s="167" t="e">
        <f t="shared" si="151"/>
        <v>#DIV/0!</v>
      </c>
      <c r="N143" s="173">
        <f>N144+N146</f>
        <v>0</v>
      </c>
      <c r="O143" s="173">
        <f>O144+O146</f>
        <v>0</v>
      </c>
      <c r="P143" s="167" t="e">
        <f t="shared" si="152"/>
        <v>#DIV/0!</v>
      </c>
      <c r="Q143" s="426">
        <f>Q144+Q146</f>
        <v>0</v>
      </c>
      <c r="R143" s="426">
        <f>R144+R146</f>
        <v>0</v>
      </c>
      <c r="S143" s="286" t="e">
        <f t="shared" si="153"/>
        <v>#DIV/0!</v>
      </c>
      <c r="T143" s="173">
        <f>T144</f>
        <v>0</v>
      </c>
      <c r="U143" s="173">
        <f>U144</f>
        <v>0</v>
      </c>
      <c r="V143" s="167" t="e">
        <f t="shared" si="154"/>
        <v>#DIV/0!</v>
      </c>
      <c r="W143" s="173">
        <f>W144</f>
        <v>0</v>
      </c>
      <c r="X143" s="173">
        <f>X144</f>
        <v>0</v>
      </c>
      <c r="Y143" s="167" t="e">
        <f t="shared" si="155"/>
        <v>#DIV/0!</v>
      </c>
      <c r="Z143" s="173">
        <f>Z144</f>
        <v>0</v>
      </c>
      <c r="AA143" s="173">
        <f>AA144</f>
        <v>0</v>
      </c>
      <c r="AB143" s="167" t="e">
        <f t="shared" si="156"/>
        <v>#DIV/0!</v>
      </c>
      <c r="AC143" s="173">
        <f>AC144</f>
        <v>0</v>
      </c>
      <c r="AD143" s="173">
        <f>AD144</f>
        <v>0</v>
      </c>
      <c r="AE143" s="167" t="e">
        <f t="shared" si="157"/>
        <v>#DIV/0!</v>
      </c>
      <c r="AF143" s="173">
        <f>AF144</f>
        <v>0</v>
      </c>
      <c r="AG143" s="173">
        <f>AG144</f>
        <v>0</v>
      </c>
      <c r="AH143" s="167" t="e">
        <f t="shared" si="158"/>
        <v>#DIV/0!</v>
      </c>
      <c r="AI143" s="173">
        <f>AI144</f>
        <v>0</v>
      </c>
      <c r="AJ143" s="173">
        <f>AJ144</f>
        <v>0</v>
      </c>
      <c r="AK143" s="167" t="e">
        <f t="shared" si="159"/>
        <v>#DIV/0!</v>
      </c>
      <c r="AL143" s="174">
        <f>AL144</f>
        <v>0</v>
      </c>
      <c r="AM143" s="174">
        <f>AM144</f>
        <v>0</v>
      </c>
      <c r="AN143" s="167" t="e">
        <f t="shared" si="160"/>
        <v>#DIV/0!</v>
      </c>
      <c r="AO143" s="173">
        <f>AO144</f>
        <v>0</v>
      </c>
      <c r="AP143" s="173">
        <f>AP144</f>
        <v>0</v>
      </c>
      <c r="AQ143" s="167" t="e">
        <f t="shared" si="161"/>
        <v>#DIV/0!</v>
      </c>
      <c r="AR143" s="173">
        <f>AR144</f>
        <v>0</v>
      </c>
      <c r="AS143" s="173">
        <f>AS144</f>
        <v>0</v>
      </c>
      <c r="AT143" s="167" t="e">
        <f t="shared" si="162"/>
        <v>#DIV/0!</v>
      </c>
      <c r="AU143" s="168">
        <f aca="true" t="shared" si="165" ref="AU143:AW156">C143+G143</f>
        <v>0</v>
      </c>
      <c r="AV143" s="168">
        <f t="shared" si="165"/>
        <v>0</v>
      </c>
      <c r="AW143" s="168">
        <f t="shared" si="165"/>
        <v>0</v>
      </c>
      <c r="AX143" s="165" t="e">
        <f aca="true" t="shared" si="166" ref="AX143:AX176">AW143/AV143*100</f>
        <v>#DIV/0!</v>
      </c>
      <c r="BD143" s="67">
        <f t="shared" si="149"/>
        <v>0</v>
      </c>
      <c r="BE143" s="67">
        <f t="shared" si="133"/>
        <v>0</v>
      </c>
      <c r="BF143" s="67">
        <f t="shared" si="133"/>
        <v>0</v>
      </c>
      <c r="BG143" s="68" t="e">
        <f t="shared" si="150"/>
        <v>#DIV/0!</v>
      </c>
      <c r="BI143" s="153">
        <f t="shared" si="163"/>
        <v>0</v>
      </c>
      <c r="BJ143" s="153">
        <f t="shared" si="164"/>
        <v>0</v>
      </c>
      <c r="BK143" s="153" t="e">
        <f t="shared" si="164"/>
        <v>#DIV/0!</v>
      </c>
    </row>
    <row r="144" spans="1:63" ht="44.25" customHeight="1" hidden="1">
      <c r="A144" s="175" t="s">
        <v>229</v>
      </c>
      <c r="B144" s="176" t="s">
        <v>127</v>
      </c>
      <c r="C144" s="177"/>
      <c r="D144" s="177"/>
      <c r="E144" s="177"/>
      <c r="F144" s="172"/>
      <c r="G144" s="177">
        <f>G145</f>
        <v>0</v>
      </c>
      <c r="H144" s="177">
        <f>H145</f>
        <v>0</v>
      </c>
      <c r="I144" s="177">
        <f>I145</f>
        <v>0</v>
      </c>
      <c r="J144" s="172" t="e">
        <f aca="true" t="shared" si="167" ref="J144:J177">I144/H144*100</f>
        <v>#DIV/0!</v>
      </c>
      <c r="K144" s="178">
        <f>K145</f>
        <v>0</v>
      </c>
      <c r="L144" s="178">
        <f>L145</f>
        <v>0</v>
      </c>
      <c r="M144" s="167" t="e">
        <f t="shared" si="151"/>
        <v>#DIV/0!</v>
      </c>
      <c r="N144" s="178">
        <f>N145</f>
        <v>0</v>
      </c>
      <c r="O144" s="178">
        <f>O145</f>
        <v>0</v>
      </c>
      <c r="P144" s="167" t="e">
        <f t="shared" si="152"/>
        <v>#DIV/0!</v>
      </c>
      <c r="Q144" s="427">
        <f>Q145</f>
        <v>0</v>
      </c>
      <c r="R144" s="427">
        <f>R145</f>
        <v>0</v>
      </c>
      <c r="S144" s="286" t="e">
        <f t="shared" si="153"/>
        <v>#DIV/0!</v>
      </c>
      <c r="T144" s="178">
        <f>T145</f>
        <v>0</v>
      </c>
      <c r="U144" s="178">
        <f>U145</f>
        <v>0</v>
      </c>
      <c r="V144" s="167" t="e">
        <f t="shared" si="154"/>
        <v>#DIV/0!</v>
      </c>
      <c r="W144" s="178">
        <f>W145</f>
        <v>0</v>
      </c>
      <c r="X144" s="178">
        <f>X145</f>
        <v>0</v>
      </c>
      <c r="Y144" s="167" t="e">
        <f t="shared" si="155"/>
        <v>#DIV/0!</v>
      </c>
      <c r="Z144" s="178">
        <f>Z145</f>
        <v>0</v>
      </c>
      <c r="AA144" s="178">
        <f>AA145</f>
        <v>0</v>
      </c>
      <c r="AB144" s="167" t="e">
        <f t="shared" si="156"/>
        <v>#DIV/0!</v>
      </c>
      <c r="AC144" s="178">
        <f>AC145</f>
        <v>0</v>
      </c>
      <c r="AD144" s="178">
        <f>AD145</f>
        <v>0</v>
      </c>
      <c r="AE144" s="167" t="e">
        <f t="shared" si="157"/>
        <v>#DIV/0!</v>
      </c>
      <c r="AF144" s="178">
        <f>AF145</f>
        <v>0</v>
      </c>
      <c r="AG144" s="178">
        <f>AG145</f>
        <v>0</v>
      </c>
      <c r="AH144" s="167" t="e">
        <f t="shared" si="158"/>
        <v>#DIV/0!</v>
      </c>
      <c r="AI144" s="178">
        <f>AI145</f>
        <v>0</v>
      </c>
      <c r="AJ144" s="178">
        <f>AJ145</f>
        <v>0</v>
      </c>
      <c r="AK144" s="167" t="e">
        <f t="shared" si="159"/>
        <v>#DIV/0!</v>
      </c>
      <c r="AL144" s="179">
        <f>AL145</f>
        <v>0</v>
      </c>
      <c r="AM144" s="179">
        <f>AM145</f>
        <v>0</v>
      </c>
      <c r="AN144" s="167" t="e">
        <f t="shared" si="160"/>
        <v>#DIV/0!</v>
      </c>
      <c r="AO144" s="178">
        <f>AO145</f>
        <v>0</v>
      </c>
      <c r="AP144" s="178">
        <f>AP145</f>
        <v>0</v>
      </c>
      <c r="AQ144" s="167" t="e">
        <f t="shared" si="161"/>
        <v>#DIV/0!</v>
      </c>
      <c r="AR144" s="178">
        <f>AR145</f>
        <v>0</v>
      </c>
      <c r="AS144" s="178">
        <f>AS145</f>
        <v>0</v>
      </c>
      <c r="AT144" s="167" t="e">
        <f t="shared" si="162"/>
        <v>#DIV/0!</v>
      </c>
      <c r="AU144" s="65">
        <f t="shared" si="165"/>
        <v>0</v>
      </c>
      <c r="AV144" s="65">
        <f t="shared" si="165"/>
        <v>0</v>
      </c>
      <c r="AW144" s="65">
        <f t="shared" si="165"/>
        <v>0</v>
      </c>
      <c r="AX144" s="165" t="e">
        <f t="shared" si="166"/>
        <v>#DIV/0!</v>
      </c>
      <c r="BD144" s="67">
        <f t="shared" si="149"/>
        <v>0</v>
      </c>
      <c r="BE144" s="67">
        <f t="shared" si="133"/>
        <v>0</v>
      </c>
      <c r="BF144" s="67">
        <f t="shared" si="133"/>
        <v>0</v>
      </c>
      <c r="BG144" s="68" t="e">
        <f t="shared" si="150"/>
        <v>#DIV/0!</v>
      </c>
      <c r="BI144" s="153">
        <f t="shared" si="163"/>
        <v>0</v>
      </c>
      <c r="BJ144" s="153">
        <f t="shared" si="164"/>
        <v>0</v>
      </c>
      <c r="BK144" s="153" t="e">
        <f t="shared" si="164"/>
        <v>#DIV/0!</v>
      </c>
    </row>
    <row r="145" spans="1:63" ht="58.5" customHeight="1" hidden="1">
      <c r="A145" s="175" t="s">
        <v>230</v>
      </c>
      <c r="B145" s="180" t="s">
        <v>231</v>
      </c>
      <c r="C145" s="181"/>
      <c r="D145" s="177"/>
      <c r="E145" s="177"/>
      <c r="F145" s="172"/>
      <c r="G145" s="177">
        <f>K145+N145+Q145+T145+W145+Z145+AC145+AF145+AI145+AL145+AO145+AR145</f>
        <v>0</v>
      </c>
      <c r="H145" s="177">
        <f>L145+O145+R145+U145+X145+AA145+AD145+AG145+AJ145+AM145+AP145+AS145</f>
        <v>0</v>
      </c>
      <c r="I145" s="177">
        <f>L145+O145+R145+U145+X145+AA145+AD145+AG145+AJ145+AM145+AP145+AS145</f>
        <v>0</v>
      </c>
      <c r="J145" s="172" t="e">
        <f t="shared" si="167"/>
        <v>#DIV/0!</v>
      </c>
      <c r="K145" s="182"/>
      <c r="L145" s="182"/>
      <c r="M145" s="167" t="e">
        <f>L145/K145*100</f>
        <v>#DIV/0!</v>
      </c>
      <c r="N145" s="182"/>
      <c r="O145" s="182"/>
      <c r="P145" s="167" t="e">
        <f>O145/N145*100</f>
        <v>#DIV/0!</v>
      </c>
      <c r="Q145" s="428"/>
      <c r="R145" s="428"/>
      <c r="S145" s="286" t="e">
        <f>R145/Q145*100</f>
        <v>#DIV/0!</v>
      </c>
      <c r="T145" s="178"/>
      <c r="U145" s="178"/>
      <c r="V145" s="167" t="e">
        <f>U145/T145*100</f>
        <v>#DIV/0!</v>
      </c>
      <c r="W145" s="178"/>
      <c r="X145" s="178"/>
      <c r="Y145" s="167" t="e">
        <f>X145/W145*100</f>
        <v>#DIV/0!</v>
      </c>
      <c r="Z145" s="178"/>
      <c r="AA145" s="178"/>
      <c r="AB145" s="167" t="e">
        <f>AA145/Z145*100</f>
        <v>#DIV/0!</v>
      </c>
      <c r="AC145" s="178"/>
      <c r="AD145" s="178"/>
      <c r="AE145" s="167" t="e">
        <f>AD145/AC145*100</f>
        <v>#DIV/0!</v>
      </c>
      <c r="AF145" s="178"/>
      <c r="AG145" s="178"/>
      <c r="AH145" s="167" t="e">
        <f>AG145/AF145*100</f>
        <v>#DIV/0!</v>
      </c>
      <c r="AI145" s="178"/>
      <c r="AJ145" s="178"/>
      <c r="AK145" s="167" t="e">
        <f>AJ145/AI145*100</f>
        <v>#DIV/0!</v>
      </c>
      <c r="AL145" s="178"/>
      <c r="AM145" s="178"/>
      <c r="AN145" s="167" t="e">
        <f>AM145/AL145*100</f>
        <v>#DIV/0!</v>
      </c>
      <c r="AO145" s="178"/>
      <c r="AP145" s="178"/>
      <c r="AQ145" s="167" t="e">
        <f>AP145/AO145*100</f>
        <v>#DIV/0!</v>
      </c>
      <c r="AR145" s="178"/>
      <c r="AS145" s="178"/>
      <c r="AT145" s="167" t="e">
        <f>AS145/AR145*100</f>
        <v>#DIV/0!</v>
      </c>
      <c r="AU145" s="65">
        <f>C145+G145</f>
        <v>0</v>
      </c>
      <c r="AV145" s="65">
        <f>D145+H145</f>
        <v>0</v>
      </c>
      <c r="AW145" s="65">
        <f>E145+I145</f>
        <v>0</v>
      </c>
      <c r="AX145" s="165" t="e">
        <f>AW145/AV145*100</f>
        <v>#DIV/0!</v>
      </c>
      <c r="BD145" s="67">
        <f>BE145</f>
        <v>0</v>
      </c>
      <c r="BE145" s="67">
        <f>AR145+AO145+AL145+AI145+AF145+AC145+Z145+W145+T145+Q145+N145+K145</f>
        <v>0</v>
      </c>
      <c r="BF145" s="67">
        <f>AS145+AP145+AM145+AJ145+AG145+AD145+AA145+X145+U145+R145+O145+L145</f>
        <v>0</v>
      </c>
      <c r="BG145" s="68" t="e">
        <f>BF145/BE145*100</f>
        <v>#DIV/0!</v>
      </c>
      <c r="BI145" s="153">
        <f t="shared" si="163"/>
        <v>0</v>
      </c>
      <c r="BJ145" s="153">
        <f>BF145-AW145</f>
        <v>0</v>
      </c>
      <c r="BK145" s="153" t="e">
        <f>BG145-AX145</f>
        <v>#DIV/0!</v>
      </c>
    </row>
    <row r="146" spans="1:63" ht="49.5" customHeight="1" hidden="1">
      <c r="A146" s="175" t="s">
        <v>232</v>
      </c>
      <c r="B146" s="176" t="s">
        <v>233</v>
      </c>
      <c r="C146" s="177"/>
      <c r="D146" s="177"/>
      <c r="E146" s="177"/>
      <c r="F146" s="172"/>
      <c r="G146" s="177">
        <f>G147</f>
        <v>0</v>
      </c>
      <c r="H146" s="177">
        <f>H147</f>
        <v>0</v>
      </c>
      <c r="I146" s="177">
        <f>I147</f>
        <v>0</v>
      </c>
      <c r="J146" s="172" t="e">
        <f t="shared" si="167"/>
        <v>#DIV/0!</v>
      </c>
      <c r="K146" s="178">
        <f>K147</f>
        <v>0</v>
      </c>
      <c r="L146" s="178">
        <f>L147</f>
        <v>0</v>
      </c>
      <c r="M146" s="167" t="e">
        <f t="shared" si="151"/>
        <v>#DIV/0!</v>
      </c>
      <c r="N146" s="178">
        <f>N147</f>
        <v>0</v>
      </c>
      <c r="O146" s="178">
        <f>O147</f>
        <v>0</v>
      </c>
      <c r="P146" s="167" t="e">
        <f t="shared" si="152"/>
        <v>#DIV/0!</v>
      </c>
      <c r="Q146" s="427">
        <f>Q147</f>
        <v>0</v>
      </c>
      <c r="R146" s="427">
        <f>R147</f>
        <v>0</v>
      </c>
      <c r="S146" s="286" t="e">
        <f t="shared" si="153"/>
        <v>#DIV/0!</v>
      </c>
      <c r="T146" s="178">
        <f>T147</f>
        <v>0</v>
      </c>
      <c r="U146" s="178">
        <f>U147</f>
        <v>0</v>
      </c>
      <c r="V146" s="167" t="e">
        <f t="shared" si="154"/>
        <v>#DIV/0!</v>
      </c>
      <c r="W146" s="178">
        <f>W147</f>
        <v>0</v>
      </c>
      <c r="X146" s="178">
        <f>X147</f>
        <v>0</v>
      </c>
      <c r="Y146" s="167" t="e">
        <f t="shared" si="155"/>
        <v>#DIV/0!</v>
      </c>
      <c r="Z146" s="178">
        <f>Z147</f>
        <v>0</v>
      </c>
      <c r="AA146" s="178">
        <f>AA147</f>
        <v>0</v>
      </c>
      <c r="AB146" s="167" t="e">
        <f t="shared" si="156"/>
        <v>#DIV/0!</v>
      </c>
      <c r="AC146" s="178">
        <f>AC147</f>
        <v>0</v>
      </c>
      <c r="AD146" s="178">
        <f>AD147</f>
        <v>0</v>
      </c>
      <c r="AE146" s="167" t="e">
        <f t="shared" si="157"/>
        <v>#DIV/0!</v>
      </c>
      <c r="AF146" s="178">
        <f>AF147</f>
        <v>0</v>
      </c>
      <c r="AG146" s="178">
        <f>AG147</f>
        <v>0</v>
      </c>
      <c r="AH146" s="167" t="e">
        <f t="shared" si="158"/>
        <v>#DIV/0!</v>
      </c>
      <c r="AI146" s="178">
        <f>AI147</f>
        <v>0</v>
      </c>
      <c r="AJ146" s="178">
        <f>AJ147</f>
        <v>0</v>
      </c>
      <c r="AK146" s="167" t="e">
        <f t="shared" si="159"/>
        <v>#DIV/0!</v>
      </c>
      <c r="AL146" s="179">
        <f>AL147</f>
        <v>0</v>
      </c>
      <c r="AM146" s="179">
        <f>AM147</f>
        <v>0</v>
      </c>
      <c r="AN146" s="167" t="e">
        <f t="shared" si="160"/>
        <v>#DIV/0!</v>
      </c>
      <c r="AO146" s="178">
        <f>AO147</f>
        <v>0</v>
      </c>
      <c r="AP146" s="178">
        <f>AP147</f>
        <v>0</v>
      </c>
      <c r="AQ146" s="167" t="e">
        <f t="shared" si="161"/>
        <v>#DIV/0!</v>
      </c>
      <c r="AR146" s="178">
        <f>AR147</f>
        <v>0</v>
      </c>
      <c r="AS146" s="178">
        <f>AS147</f>
        <v>0</v>
      </c>
      <c r="AT146" s="167" t="e">
        <f t="shared" si="162"/>
        <v>#DIV/0!</v>
      </c>
      <c r="AU146" s="65">
        <f t="shared" si="165"/>
        <v>0</v>
      </c>
      <c r="AV146" s="65">
        <f t="shared" si="165"/>
        <v>0</v>
      </c>
      <c r="AW146" s="65">
        <f t="shared" si="165"/>
        <v>0</v>
      </c>
      <c r="AX146" s="165" t="e">
        <f t="shared" si="166"/>
        <v>#DIV/0!</v>
      </c>
      <c r="BD146" s="67">
        <f t="shared" si="149"/>
        <v>0</v>
      </c>
      <c r="BE146" s="67">
        <f t="shared" si="133"/>
        <v>0</v>
      </c>
      <c r="BF146" s="67">
        <f t="shared" si="133"/>
        <v>0</v>
      </c>
      <c r="BG146" s="68" t="e">
        <f t="shared" si="150"/>
        <v>#DIV/0!</v>
      </c>
      <c r="BI146" s="153">
        <f t="shared" si="163"/>
        <v>0</v>
      </c>
      <c r="BJ146" s="153">
        <f t="shared" si="164"/>
        <v>0</v>
      </c>
      <c r="BK146" s="153" t="e">
        <f t="shared" si="164"/>
        <v>#DIV/0!</v>
      </c>
    </row>
    <row r="147" spans="1:63" ht="56.25" customHeight="1" hidden="1">
      <c r="A147" s="175" t="s">
        <v>234</v>
      </c>
      <c r="B147" s="180" t="s">
        <v>235</v>
      </c>
      <c r="C147" s="15"/>
      <c r="D147" s="177"/>
      <c r="E147" s="177"/>
      <c r="F147" s="172"/>
      <c r="G147" s="177">
        <f>K147+N147+Q147+T147+W147+Z147+AC147+AF147+AI147+AL147+AO147+AR147</f>
        <v>0</v>
      </c>
      <c r="H147" s="177">
        <f>L147+O147+R147+U147+X147+AA147+AD147+AG147+AJ147+AM147+AP147+AS147</f>
        <v>0</v>
      </c>
      <c r="I147" s="177">
        <f>L147+O147+R147+U147+X147+AA147+AD147+AG147+AJ147+AM147+AP147+AS147</f>
        <v>0</v>
      </c>
      <c r="J147" s="172" t="e">
        <f t="shared" si="167"/>
        <v>#DIV/0!</v>
      </c>
      <c r="K147" s="182"/>
      <c r="L147" s="182"/>
      <c r="M147" s="167" t="e">
        <f t="shared" si="151"/>
        <v>#DIV/0!</v>
      </c>
      <c r="N147" s="182"/>
      <c r="O147" s="182"/>
      <c r="P147" s="167" t="e">
        <f t="shared" si="152"/>
        <v>#DIV/0!</v>
      </c>
      <c r="Q147" s="428"/>
      <c r="R147" s="428"/>
      <c r="S147" s="286" t="e">
        <f t="shared" si="153"/>
        <v>#DIV/0!</v>
      </c>
      <c r="T147" s="178"/>
      <c r="U147" s="178"/>
      <c r="V147" s="167" t="e">
        <f t="shared" si="154"/>
        <v>#DIV/0!</v>
      </c>
      <c r="W147" s="178"/>
      <c r="X147" s="178"/>
      <c r="Y147" s="167" t="e">
        <f t="shared" si="155"/>
        <v>#DIV/0!</v>
      </c>
      <c r="Z147" s="178"/>
      <c r="AA147" s="178"/>
      <c r="AB147" s="167" t="e">
        <f t="shared" si="156"/>
        <v>#DIV/0!</v>
      </c>
      <c r="AC147" s="178"/>
      <c r="AD147" s="178"/>
      <c r="AE147" s="167" t="e">
        <f t="shared" si="157"/>
        <v>#DIV/0!</v>
      </c>
      <c r="AF147" s="178"/>
      <c r="AG147" s="178"/>
      <c r="AH147" s="167" t="e">
        <f t="shared" si="158"/>
        <v>#DIV/0!</v>
      </c>
      <c r="AI147" s="178"/>
      <c r="AJ147" s="178"/>
      <c r="AK147" s="167" t="e">
        <f t="shared" si="159"/>
        <v>#DIV/0!</v>
      </c>
      <c r="AL147" s="178"/>
      <c r="AM147" s="178"/>
      <c r="AN147" s="167" t="e">
        <f t="shared" si="160"/>
        <v>#DIV/0!</v>
      </c>
      <c r="AO147" s="178"/>
      <c r="AP147" s="178"/>
      <c r="AQ147" s="167" t="e">
        <f t="shared" si="161"/>
        <v>#DIV/0!</v>
      </c>
      <c r="AR147" s="178"/>
      <c r="AS147" s="178"/>
      <c r="AT147" s="167" t="e">
        <f t="shared" si="162"/>
        <v>#DIV/0!</v>
      </c>
      <c r="AU147" s="65">
        <f t="shared" si="165"/>
        <v>0</v>
      </c>
      <c r="AV147" s="65">
        <f t="shared" si="165"/>
        <v>0</v>
      </c>
      <c r="AW147" s="65">
        <f t="shared" si="165"/>
        <v>0</v>
      </c>
      <c r="AX147" s="165" t="e">
        <f t="shared" si="166"/>
        <v>#DIV/0!</v>
      </c>
      <c r="BD147" s="67">
        <f t="shared" si="149"/>
        <v>0</v>
      </c>
      <c r="BE147" s="67">
        <f t="shared" si="133"/>
        <v>0</v>
      </c>
      <c r="BF147" s="67">
        <f t="shared" si="133"/>
        <v>0</v>
      </c>
      <c r="BG147" s="68" t="e">
        <f t="shared" si="150"/>
        <v>#DIV/0!</v>
      </c>
      <c r="BI147" s="153">
        <f t="shared" si="163"/>
        <v>0</v>
      </c>
      <c r="BJ147" s="153">
        <f t="shared" si="164"/>
        <v>0</v>
      </c>
      <c r="BK147" s="153" t="e">
        <f t="shared" si="164"/>
        <v>#DIV/0!</v>
      </c>
    </row>
    <row r="148" spans="1:63" s="108" customFormat="1" ht="39.75" customHeight="1" hidden="1">
      <c r="A148" s="169" t="s">
        <v>236</v>
      </c>
      <c r="B148" s="170" t="s">
        <v>110</v>
      </c>
      <c r="C148" s="183">
        <f>C149</f>
        <v>0</v>
      </c>
      <c r="D148" s="183">
        <f>D149</f>
        <v>0</v>
      </c>
      <c r="E148" s="183">
        <f>E149</f>
        <v>0</v>
      </c>
      <c r="F148" s="172" t="e">
        <f aca="true" t="shared" si="168" ref="F148:F169">E148/D148*100</f>
        <v>#DIV/0!</v>
      </c>
      <c r="G148" s="171">
        <f>G149</f>
        <v>0</v>
      </c>
      <c r="H148" s="171">
        <f>H149</f>
        <v>0</v>
      </c>
      <c r="I148" s="171">
        <f>I149</f>
        <v>0</v>
      </c>
      <c r="J148" s="172" t="e">
        <f t="shared" si="167"/>
        <v>#DIV/0!</v>
      </c>
      <c r="K148" s="173">
        <f>K149</f>
        <v>0</v>
      </c>
      <c r="L148" s="173">
        <f>L149</f>
        <v>0</v>
      </c>
      <c r="M148" s="167" t="e">
        <f t="shared" si="151"/>
        <v>#DIV/0!</v>
      </c>
      <c r="N148" s="173">
        <f>N149</f>
        <v>0</v>
      </c>
      <c r="O148" s="173">
        <f>O149</f>
        <v>0</v>
      </c>
      <c r="P148" s="167" t="e">
        <f t="shared" si="152"/>
        <v>#DIV/0!</v>
      </c>
      <c r="Q148" s="426">
        <f>Q149</f>
        <v>0</v>
      </c>
      <c r="R148" s="426">
        <f>R149</f>
        <v>0</v>
      </c>
      <c r="S148" s="286" t="e">
        <f t="shared" si="153"/>
        <v>#DIV/0!</v>
      </c>
      <c r="T148" s="173">
        <f>T149</f>
        <v>0</v>
      </c>
      <c r="U148" s="173">
        <f>U149</f>
        <v>0</v>
      </c>
      <c r="V148" s="167" t="e">
        <f t="shared" si="154"/>
        <v>#DIV/0!</v>
      </c>
      <c r="W148" s="173">
        <f>W149+W152</f>
        <v>0</v>
      </c>
      <c r="X148" s="173">
        <f>X149+X152</f>
        <v>0</v>
      </c>
      <c r="Y148" s="167" t="e">
        <f t="shared" si="155"/>
        <v>#DIV/0!</v>
      </c>
      <c r="Z148" s="173">
        <f>Z149+Z152</f>
        <v>0</v>
      </c>
      <c r="AA148" s="173">
        <f>AA149+AA152</f>
        <v>0</v>
      </c>
      <c r="AB148" s="167" t="e">
        <f t="shared" si="156"/>
        <v>#DIV/0!</v>
      </c>
      <c r="AC148" s="173">
        <f>AC149+AC152</f>
        <v>0</v>
      </c>
      <c r="AD148" s="173">
        <f>AD149+AD152</f>
        <v>0</v>
      </c>
      <c r="AE148" s="167" t="e">
        <f t="shared" si="157"/>
        <v>#DIV/0!</v>
      </c>
      <c r="AF148" s="173">
        <f>AF149+AF152</f>
        <v>0</v>
      </c>
      <c r="AG148" s="173">
        <f>AG149+AG152</f>
        <v>0</v>
      </c>
      <c r="AH148" s="167" t="e">
        <f t="shared" si="158"/>
        <v>#DIV/0!</v>
      </c>
      <c r="AI148" s="173">
        <f>AI149+AI152</f>
        <v>0</v>
      </c>
      <c r="AJ148" s="173">
        <f>AJ149+AJ152</f>
        <v>0</v>
      </c>
      <c r="AK148" s="167" t="e">
        <f t="shared" si="159"/>
        <v>#DIV/0!</v>
      </c>
      <c r="AL148" s="174">
        <f>AL149+AL152</f>
        <v>0</v>
      </c>
      <c r="AM148" s="174">
        <f>AM149+AM152</f>
        <v>0</v>
      </c>
      <c r="AN148" s="167" t="e">
        <f t="shared" si="160"/>
        <v>#DIV/0!</v>
      </c>
      <c r="AO148" s="173">
        <f>AO149+AO152</f>
        <v>0</v>
      </c>
      <c r="AP148" s="173">
        <f>AP149+AP152</f>
        <v>0</v>
      </c>
      <c r="AQ148" s="167" t="e">
        <f t="shared" si="161"/>
        <v>#DIV/0!</v>
      </c>
      <c r="AR148" s="173">
        <f>AR149+AR152</f>
        <v>0</v>
      </c>
      <c r="AS148" s="173">
        <f>AS149+AS152</f>
        <v>0</v>
      </c>
      <c r="AT148" s="167" t="e">
        <f t="shared" si="162"/>
        <v>#DIV/0!</v>
      </c>
      <c r="AU148" s="65">
        <f t="shared" si="165"/>
        <v>0</v>
      </c>
      <c r="AV148" s="65">
        <f t="shared" si="165"/>
        <v>0</v>
      </c>
      <c r="AW148" s="65">
        <f t="shared" si="165"/>
        <v>0</v>
      </c>
      <c r="AX148" s="165" t="e">
        <f t="shared" si="166"/>
        <v>#DIV/0!</v>
      </c>
      <c r="BD148" s="67">
        <f t="shared" si="149"/>
        <v>0</v>
      </c>
      <c r="BE148" s="67">
        <f t="shared" si="133"/>
        <v>0</v>
      </c>
      <c r="BF148" s="67">
        <f t="shared" si="133"/>
        <v>0</v>
      </c>
      <c r="BG148" s="68" t="e">
        <f t="shared" si="150"/>
        <v>#DIV/0!</v>
      </c>
      <c r="BI148" s="153">
        <f t="shared" si="163"/>
        <v>0</v>
      </c>
      <c r="BJ148" s="153">
        <f t="shared" si="164"/>
        <v>0</v>
      </c>
      <c r="BK148" s="153" t="e">
        <f t="shared" si="164"/>
        <v>#DIV/0!</v>
      </c>
    </row>
    <row r="149" spans="1:63" ht="58.5" customHeight="1" hidden="1">
      <c r="A149" s="184" t="s">
        <v>237</v>
      </c>
      <c r="B149" s="185" t="s">
        <v>128</v>
      </c>
      <c r="C149" s="186">
        <f>C150+C153</f>
        <v>0</v>
      </c>
      <c r="D149" s="186">
        <f>D150+D153</f>
        <v>0</v>
      </c>
      <c r="E149" s="186">
        <f>E150+E153</f>
        <v>0</v>
      </c>
      <c r="F149" s="172" t="e">
        <f t="shared" si="168"/>
        <v>#DIV/0!</v>
      </c>
      <c r="G149" s="177">
        <f>G150+G153</f>
        <v>0</v>
      </c>
      <c r="H149" s="177">
        <f>H150+H153</f>
        <v>0</v>
      </c>
      <c r="I149" s="177">
        <f>I150+I153</f>
        <v>0</v>
      </c>
      <c r="J149" s="172" t="e">
        <f t="shared" si="167"/>
        <v>#DIV/0!</v>
      </c>
      <c r="K149" s="178">
        <f>K150+K153</f>
        <v>0</v>
      </c>
      <c r="L149" s="178">
        <f>L150+L153</f>
        <v>0</v>
      </c>
      <c r="M149" s="167" t="e">
        <f t="shared" si="151"/>
        <v>#DIV/0!</v>
      </c>
      <c r="N149" s="178">
        <f>N150+N153</f>
        <v>0</v>
      </c>
      <c r="O149" s="178">
        <f>O150+O153</f>
        <v>0</v>
      </c>
      <c r="P149" s="167" t="e">
        <f t="shared" si="152"/>
        <v>#DIV/0!</v>
      </c>
      <c r="Q149" s="427">
        <f>Q150+Q153</f>
        <v>0</v>
      </c>
      <c r="R149" s="427">
        <f>R150+R153</f>
        <v>0</v>
      </c>
      <c r="S149" s="286" t="e">
        <f t="shared" si="153"/>
        <v>#DIV/0!</v>
      </c>
      <c r="T149" s="178">
        <f>T150+T153</f>
        <v>0</v>
      </c>
      <c r="U149" s="178">
        <f>U150+U153</f>
        <v>0</v>
      </c>
      <c r="V149" s="167" t="e">
        <f t="shared" si="154"/>
        <v>#DIV/0!</v>
      </c>
      <c r="W149" s="178"/>
      <c r="X149" s="178"/>
      <c r="Y149" s="167" t="e">
        <f t="shared" si="155"/>
        <v>#DIV/0!</v>
      </c>
      <c r="Z149" s="178"/>
      <c r="AA149" s="178"/>
      <c r="AB149" s="167" t="e">
        <f t="shared" si="156"/>
        <v>#DIV/0!</v>
      </c>
      <c r="AC149" s="178"/>
      <c r="AD149" s="178"/>
      <c r="AE149" s="167" t="e">
        <f t="shared" si="157"/>
        <v>#DIV/0!</v>
      </c>
      <c r="AF149" s="178"/>
      <c r="AG149" s="178"/>
      <c r="AH149" s="167" t="e">
        <f t="shared" si="158"/>
        <v>#DIV/0!</v>
      </c>
      <c r="AI149" s="178"/>
      <c r="AJ149" s="178"/>
      <c r="AK149" s="167" t="e">
        <f t="shared" si="159"/>
        <v>#DIV/0!</v>
      </c>
      <c r="AL149" s="179"/>
      <c r="AM149" s="179"/>
      <c r="AN149" s="167" t="e">
        <f t="shared" si="160"/>
        <v>#DIV/0!</v>
      </c>
      <c r="AO149" s="178"/>
      <c r="AP149" s="178"/>
      <c r="AQ149" s="167" t="e">
        <f t="shared" si="161"/>
        <v>#DIV/0!</v>
      </c>
      <c r="AR149" s="178"/>
      <c r="AS149" s="178"/>
      <c r="AT149" s="167" t="e">
        <f t="shared" si="162"/>
        <v>#DIV/0!</v>
      </c>
      <c r="AU149" s="65">
        <f t="shared" si="165"/>
        <v>0</v>
      </c>
      <c r="AV149" s="65">
        <f t="shared" si="165"/>
        <v>0</v>
      </c>
      <c r="AW149" s="65">
        <f t="shared" si="165"/>
        <v>0</v>
      </c>
      <c r="AX149" s="165" t="e">
        <f t="shared" si="166"/>
        <v>#DIV/0!</v>
      </c>
      <c r="BD149" s="67">
        <f t="shared" si="149"/>
        <v>0</v>
      </c>
      <c r="BE149" s="67">
        <f t="shared" si="133"/>
        <v>0</v>
      </c>
      <c r="BF149" s="67">
        <f t="shared" si="133"/>
        <v>0</v>
      </c>
      <c r="BG149" s="68" t="e">
        <f t="shared" si="150"/>
        <v>#DIV/0!</v>
      </c>
      <c r="BI149" s="153">
        <f t="shared" si="163"/>
        <v>0</v>
      </c>
      <c r="BJ149" s="153">
        <f t="shared" si="164"/>
        <v>0</v>
      </c>
      <c r="BK149" s="153" t="e">
        <f t="shared" si="164"/>
        <v>#DIV/0!</v>
      </c>
    </row>
    <row r="150" spans="1:63" ht="55.5" customHeight="1" hidden="1">
      <c r="A150" s="184" t="s">
        <v>238</v>
      </c>
      <c r="B150" s="185" t="s">
        <v>130</v>
      </c>
      <c r="C150" s="186">
        <f>C151</f>
        <v>0</v>
      </c>
      <c r="D150" s="186">
        <f>D151</f>
        <v>0</v>
      </c>
      <c r="E150" s="186">
        <f>E151</f>
        <v>0</v>
      </c>
      <c r="F150" s="172" t="e">
        <f t="shared" si="168"/>
        <v>#DIV/0!</v>
      </c>
      <c r="G150" s="177">
        <f>G152+G151</f>
        <v>0</v>
      </c>
      <c r="H150" s="177">
        <f>H152+H151</f>
        <v>0</v>
      </c>
      <c r="I150" s="177">
        <f>I152+I151</f>
        <v>0</v>
      </c>
      <c r="J150" s="172" t="e">
        <f t="shared" si="167"/>
        <v>#DIV/0!</v>
      </c>
      <c r="K150" s="178">
        <f>K152</f>
        <v>0</v>
      </c>
      <c r="L150" s="178">
        <f>L152</f>
        <v>0</v>
      </c>
      <c r="M150" s="167" t="e">
        <f t="shared" si="151"/>
        <v>#DIV/0!</v>
      </c>
      <c r="N150" s="178">
        <f>N152</f>
        <v>0</v>
      </c>
      <c r="O150" s="178">
        <f>O152</f>
        <v>0</v>
      </c>
      <c r="P150" s="167" t="e">
        <f t="shared" si="152"/>
        <v>#DIV/0!</v>
      </c>
      <c r="Q150" s="427">
        <f>Q152</f>
        <v>0</v>
      </c>
      <c r="R150" s="427">
        <f>R152</f>
        <v>0</v>
      </c>
      <c r="S150" s="286"/>
      <c r="T150" s="178">
        <f>T152</f>
        <v>0</v>
      </c>
      <c r="U150" s="178">
        <f>U152</f>
        <v>0</v>
      </c>
      <c r="V150" s="167"/>
      <c r="W150" s="178">
        <f>W152</f>
        <v>0</v>
      </c>
      <c r="X150" s="178">
        <f>X152</f>
        <v>0</v>
      </c>
      <c r="Y150" s="167"/>
      <c r="Z150" s="178">
        <f>Z152</f>
        <v>0</v>
      </c>
      <c r="AA150" s="178">
        <f>AA152</f>
        <v>0</v>
      </c>
      <c r="AB150" s="167"/>
      <c r="AC150" s="178">
        <f>AC152</f>
        <v>0</v>
      </c>
      <c r="AD150" s="178">
        <f>AD152</f>
        <v>0</v>
      </c>
      <c r="AE150" s="167"/>
      <c r="AF150" s="178">
        <f>AF152</f>
        <v>0</v>
      </c>
      <c r="AG150" s="178">
        <f>AG152</f>
        <v>0</v>
      </c>
      <c r="AH150" s="167"/>
      <c r="AI150" s="178">
        <f>AI152</f>
        <v>0</v>
      </c>
      <c r="AJ150" s="178">
        <f>AJ152</f>
        <v>0</v>
      </c>
      <c r="AK150" s="167"/>
      <c r="AL150" s="179">
        <f>AL152</f>
        <v>0</v>
      </c>
      <c r="AM150" s="179">
        <f>AM152</f>
        <v>0</v>
      </c>
      <c r="AN150" s="167" t="e">
        <f t="shared" si="160"/>
        <v>#DIV/0!</v>
      </c>
      <c r="AO150" s="178">
        <f>AO152</f>
        <v>0</v>
      </c>
      <c r="AP150" s="178">
        <f>AP152</f>
        <v>0</v>
      </c>
      <c r="AQ150" s="167" t="e">
        <f t="shared" si="161"/>
        <v>#DIV/0!</v>
      </c>
      <c r="AR150" s="178">
        <f>AR152</f>
        <v>0</v>
      </c>
      <c r="AS150" s="178">
        <f>AS152</f>
        <v>0</v>
      </c>
      <c r="AT150" s="167" t="e">
        <f t="shared" si="162"/>
        <v>#DIV/0!</v>
      </c>
      <c r="AU150" s="65">
        <f t="shared" si="165"/>
        <v>0</v>
      </c>
      <c r="AV150" s="65">
        <f t="shared" si="165"/>
        <v>0</v>
      </c>
      <c r="AW150" s="65">
        <f t="shared" si="165"/>
        <v>0</v>
      </c>
      <c r="AX150" s="165" t="e">
        <f t="shared" si="166"/>
        <v>#DIV/0!</v>
      </c>
      <c r="BD150" s="67">
        <f t="shared" si="149"/>
        <v>0</v>
      </c>
      <c r="BE150" s="67">
        <f t="shared" si="133"/>
        <v>0</v>
      </c>
      <c r="BF150" s="67">
        <f t="shared" si="133"/>
        <v>0</v>
      </c>
      <c r="BG150" s="68" t="e">
        <f t="shared" si="150"/>
        <v>#DIV/0!</v>
      </c>
      <c r="BI150" s="153">
        <f t="shared" si="163"/>
        <v>0</v>
      </c>
      <c r="BJ150" s="153">
        <f t="shared" si="164"/>
        <v>0</v>
      </c>
      <c r="BK150" s="153" t="e">
        <f t="shared" si="164"/>
        <v>#DIV/0!</v>
      </c>
    </row>
    <row r="151" spans="1:63" ht="78" customHeight="1" hidden="1">
      <c r="A151" s="184" t="s">
        <v>239</v>
      </c>
      <c r="B151" s="180" t="s">
        <v>169</v>
      </c>
      <c r="C151" s="177"/>
      <c r="D151" s="177"/>
      <c r="E151" s="177"/>
      <c r="F151" s="172" t="e">
        <f>E151/D151*100</f>
        <v>#DIV/0!</v>
      </c>
      <c r="G151" s="177">
        <f>K151+N151+Q151+T151+W151+Z151+AC151+AF151+AI151+AL151+AO151+AR151</f>
        <v>0</v>
      </c>
      <c r="H151" s="177">
        <f>L151+O151+R151+U151+X151+AA151+AD151+AG151+AJ151+AM151+AP151+AS151</f>
        <v>0</v>
      </c>
      <c r="I151" s="177">
        <f>L151+O151+R151+U151+X151+AA151+AD151+AG151+AJ151+AM151+AP151+AS151</f>
        <v>0</v>
      </c>
      <c r="J151" s="172" t="e">
        <f t="shared" si="167"/>
        <v>#DIV/0!</v>
      </c>
      <c r="K151" s="178"/>
      <c r="L151" s="173"/>
      <c r="M151" s="187" t="e">
        <f>L151/K151*100</f>
        <v>#DIV/0!</v>
      </c>
      <c r="N151" s="178"/>
      <c r="O151" s="178"/>
      <c r="P151" s="187" t="e">
        <f>O151/N151*100</f>
        <v>#DIV/0!</v>
      </c>
      <c r="Q151" s="427"/>
      <c r="R151" s="426"/>
      <c r="S151" s="429" t="e">
        <f>R151/Q151*100</f>
        <v>#DIV/0!</v>
      </c>
      <c r="T151" s="178"/>
      <c r="U151" s="173"/>
      <c r="V151" s="187" t="e">
        <f>U151/T151*100</f>
        <v>#DIV/0!</v>
      </c>
      <c r="W151" s="178"/>
      <c r="X151" s="173"/>
      <c r="Y151" s="187" t="e">
        <f>X151/W151*100</f>
        <v>#DIV/0!</v>
      </c>
      <c r="Z151" s="178"/>
      <c r="AA151" s="173"/>
      <c r="AB151" s="187" t="e">
        <f>AA151/Z151*100</f>
        <v>#DIV/0!</v>
      </c>
      <c r="AC151" s="178"/>
      <c r="AD151" s="173"/>
      <c r="AE151" s="187" t="e">
        <f>AD151/AC151*100</f>
        <v>#DIV/0!</v>
      </c>
      <c r="AF151" s="178"/>
      <c r="AG151" s="173"/>
      <c r="AH151" s="187" t="e">
        <f>AG151/AF151*100</f>
        <v>#DIV/0!</v>
      </c>
      <c r="AI151" s="178"/>
      <c r="AJ151" s="173"/>
      <c r="AK151" s="187" t="e">
        <f>AJ151/AI151*100</f>
        <v>#DIV/0!</v>
      </c>
      <c r="AL151" s="179"/>
      <c r="AM151" s="174"/>
      <c r="AN151" s="187" t="e">
        <f>AM151/AL151*100</f>
        <v>#DIV/0!</v>
      </c>
      <c r="AO151" s="178"/>
      <c r="AP151" s="173"/>
      <c r="AQ151" s="187" t="e">
        <f>AP151/AO151*100</f>
        <v>#DIV/0!</v>
      </c>
      <c r="AR151" s="178"/>
      <c r="AS151" s="173"/>
      <c r="AT151" s="187" t="e">
        <f>AS151/AR151*100</f>
        <v>#DIV/0!</v>
      </c>
      <c r="AU151" s="65">
        <f t="shared" si="165"/>
        <v>0</v>
      </c>
      <c r="AV151" s="65">
        <f t="shared" si="165"/>
        <v>0</v>
      </c>
      <c r="AW151" s="65">
        <f t="shared" si="165"/>
        <v>0</v>
      </c>
      <c r="AX151" s="165" t="e">
        <f>AW151/AV151*100</f>
        <v>#DIV/0!</v>
      </c>
      <c r="BD151" s="67"/>
      <c r="BE151" s="67"/>
      <c r="BF151" s="67"/>
      <c r="BG151" s="68"/>
      <c r="BI151" s="153"/>
      <c r="BJ151" s="153"/>
      <c r="BK151" s="153"/>
    </row>
    <row r="152" spans="1:63" ht="78" customHeight="1" hidden="1">
      <c r="A152" s="184" t="s">
        <v>240</v>
      </c>
      <c r="B152" s="180" t="s">
        <v>241</v>
      </c>
      <c r="C152" s="15"/>
      <c r="D152" s="177"/>
      <c r="E152" s="177"/>
      <c r="F152" s="172" t="e">
        <f>E152/D152*100</f>
        <v>#DIV/0!</v>
      </c>
      <c r="G152" s="177">
        <f>K152+N152+Q152+T152+W152+Z152+AC152+AF152+AI152+AL152+AO152+AR152</f>
        <v>0</v>
      </c>
      <c r="H152" s="177">
        <f>L152+O152+R152+U152+X152+AA152+AD152+AG152+AJ152+AM152+AP152+AS152</f>
        <v>0</v>
      </c>
      <c r="I152" s="177">
        <f>L152+O152+R152+U152+X152+AA152+AD152+AG152+AJ152+AM152+AP152+AS152</f>
        <v>0</v>
      </c>
      <c r="J152" s="172" t="e">
        <f t="shared" si="167"/>
        <v>#DIV/0!</v>
      </c>
      <c r="K152" s="182"/>
      <c r="L152" s="188"/>
      <c r="M152" s="167" t="e">
        <f>L152/K152*100</f>
        <v>#DIV/0!</v>
      </c>
      <c r="N152" s="182"/>
      <c r="O152" s="182"/>
      <c r="P152" s="167" t="e">
        <f>O152/N152*100</f>
        <v>#DIV/0!</v>
      </c>
      <c r="Q152" s="428"/>
      <c r="R152" s="430"/>
      <c r="S152" s="286" t="e">
        <f>R152/Q152*100</f>
        <v>#DIV/0!</v>
      </c>
      <c r="T152" s="178"/>
      <c r="U152" s="173"/>
      <c r="V152" s="187" t="e">
        <f>U152/T152*100</f>
        <v>#DIV/0!</v>
      </c>
      <c r="W152" s="178"/>
      <c r="X152" s="173"/>
      <c r="Y152" s="187" t="e">
        <f>X152/W152*100</f>
        <v>#DIV/0!</v>
      </c>
      <c r="Z152" s="178"/>
      <c r="AA152" s="173"/>
      <c r="AB152" s="187" t="e">
        <f>AA152/Z152*100</f>
        <v>#DIV/0!</v>
      </c>
      <c r="AC152" s="178"/>
      <c r="AD152" s="173"/>
      <c r="AE152" s="187" t="e">
        <f>AD152/AC152*100</f>
        <v>#DIV/0!</v>
      </c>
      <c r="AF152" s="178"/>
      <c r="AG152" s="173"/>
      <c r="AH152" s="187" t="e">
        <f>AG152/AF152*100</f>
        <v>#DIV/0!</v>
      </c>
      <c r="AI152" s="178"/>
      <c r="AJ152" s="173"/>
      <c r="AK152" s="187" t="e">
        <f>AJ152/AI152*100</f>
        <v>#DIV/0!</v>
      </c>
      <c r="AL152" s="179"/>
      <c r="AM152" s="174"/>
      <c r="AN152" s="187" t="e">
        <f>AM152/AL152*100</f>
        <v>#DIV/0!</v>
      </c>
      <c r="AO152" s="178"/>
      <c r="AP152" s="173"/>
      <c r="AQ152" s="187" t="e">
        <f>AP152/AO152*100</f>
        <v>#DIV/0!</v>
      </c>
      <c r="AR152" s="178"/>
      <c r="AS152" s="173"/>
      <c r="AT152" s="187" t="e">
        <f>AS152/AR152*100</f>
        <v>#DIV/0!</v>
      </c>
      <c r="AU152" s="65">
        <f t="shared" si="165"/>
        <v>0</v>
      </c>
      <c r="AV152" s="65">
        <f t="shared" si="165"/>
        <v>0</v>
      </c>
      <c r="AW152" s="65">
        <f t="shared" si="165"/>
        <v>0</v>
      </c>
      <c r="AX152" s="165" t="e">
        <f>AW152/AV152*100</f>
        <v>#DIV/0!</v>
      </c>
      <c r="BD152" s="67">
        <f>BE152</f>
        <v>0</v>
      </c>
      <c r="BE152" s="67">
        <f>AR152+AO152+AL152+AI152+AF152+AC152+Z152+W152+T152+Q152+N152+K152</f>
        <v>0</v>
      </c>
      <c r="BF152" s="67">
        <f>AS152+AP152+AM152+AJ152+AG152+AD152+AA152+X152+U152+R152+O152+L152</f>
        <v>0</v>
      </c>
      <c r="BG152" s="68" t="e">
        <f>BF152/BE152*100</f>
        <v>#DIV/0!</v>
      </c>
      <c r="BI152" s="153">
        <f>BE152-AV152</f>
        <v>0</v>
      </c>
      <c r="BJ152" s="153">
        <f>BF152-AW152</f>
        <v>0</v>
      </c>
      <c r="BK152" s="153" t="e">
        <f>BG152-AX152</f>
        <v>#DIV/0!</v>
      </c>
    </row>
    <row r="153" spans="1:63" ht="58.5" customHeight="1" hidden="1">
      <c r="A153" s="184" t="s">
        <v>242</v>
      </c>
      <c r="B153" s="180" t="s">
        <v>111</v>
      </c>
      <c r="C153" s="313">
        <f>C154</f>
        <v>0</v>
      </c>
      <c r="D153" s="313">
        <f>D154</f>
        <v>0</v>
      </c>
      <c r="E153" s="313">
        <f>E154</f>
        <v>0</v>
      </c>
      <c r="F153" s="172" t="e">
        <f t="shared" si="168"/>
        <v>#DIV/0!</v>
      </c>
      <c r="G153" s="177">
        <f>G155</f>
        <v>0</v>
      </c>
      <c r="H153" s="177">
        <f>H155</f>
        <v>0</v>
      </c>
      <c r="I153" s="177">
        <f>I155</f>
        <v>0</v>
      </c>
      <c r="J153" s="172" t="e">
        <f t="shared" si="167"/>
        <v>#DIV/0!</v>
      </c>
      <c r="K153" s="178">
        <f>K155</f>
        <v>0</v>
      </c>
      <c r="L153" s="178">
        <f>L155</f>
        <v>0</v>
      </c>
      <c r="M153" s="167" t="e">
        <f t="shared" si="151"/>
        <v>#DIV/0!</v>
      </c>
      <c r="N153" s="178">
        <f>N155</f>
        <v>0</v>
      </c>
      <c r="O153" s="178">
        <f>O155</f>
        <v>0</v>
      </c>
      <c r="P153" s="167" t="e">
        <f t="shared" si="152"/>
        <v>#DIV/0!</v>
      </c>
      <c r="Q153" s="427">
        <f>Q155</f>
        <v>0</v>
      </c>
      <c r="R153" s="427">
        <f>R155</f>
        <v>0</v>
      </c>
      <c r="S153" s="286" t="e">
        <f t="shared" si="153"/>
        <v>#DIV/0!</v>
      </c>
      <c r="T153" s="178">
        <f>T155</f>
        <v>0</v>
      </c>
      <c r="U153" s="178">
        <f>U155</f>
        <v>0</v>
      </c>
      <c r="V153" s="167" t="e">
        <f t="shared" si="154"/>
        <v>#DIV/0!</v>
      </c>
      <c r="W153" s="178">
        <f>W155</f>
        <v>0</v>
      </c>
      <c r="X153" s="178">
        <f>X155</f>
        <v>0</v>
      </c>
      <c r="Y153" s="167" t="e">
        <f t="shared" si="155"/>
        <v>#DIV/0!</v>
      </c>
      <c r="Z153" s="178">
        <f>Z155</f>
        <v>0</v>
      </c>
      <c r="AA153" s="178">
        <f>AA155</f>
        <v>0</v>
      </c>
      <c r="AB153" s="167" t="e">
        <f t="shared" si="156"/>
        <v>#DIV/0!</v>
      </c>
      <c r="AC153" s="178">
        <f>AC155</f>
        <v>0</v>
      </c>
      <c r="AD153" s="178">
        <f>AD155</f>
        <v>0</v>
      </c>
      <c r="AE153" s="167" t="e">
        <f t="shared" si="157"/>
        <v>#DIV/0!</v>
      </c>
      <c r="AF153" s="178">
        <f>AF155</f>
        <v>0</v>
      </c>
      <c r="AG153" s="178">
        <f>AG155</f>
        <v>0</v>
      </c>
      <c r="AH153" s="167" t="e">
        <f t="shared" si="158"/>
        <v>#DIV/0!</v>
      </c>
      <c r="AI153" s="178">
        <f>AI155</f>
        <v>0</v>
      </c>
      <c r="AJ153" s="178">
        <f>AJ155</f>
        <v>0</v>
      </c>
      <c r="AK153" s="167" t="e">
        <f t="shared" si="159"/>
        <v>#DIV/0!</v>
      </c>
      <c r="AL153" s="179">
        <f>AL155</f>
        <v>0</v>
      </c>
      <c r="AM153" s="179">
        <f>AM155</f>
        <v>0</v>
      </c>
      <c r="AN153" s="167" t="e">
        <f t="shared" si="160"/>
        <v>#DIV/0!</v>
      </c>
      <c r="AO153" s="178">
        <f>AO155</f>
        <v>0</v>
      </c>
      <c r="AP153" s="178">
        <f>AP155</f>
        <v>0</v>
      </c>
      <c r="AQ153" s="167" t="e">
        <f t="shared" si="161"/>
        <v>#DIV/0!</v>
      </c>
      <c r="AR153" s="178">
        <f>AR155</f>
        <v>0</v>
      </c>
      <c r="AS153" s="178">
        <f>AS155</f>
        <v>0</v>
      </c>
      <c r="AT153" s="167" t="e">
        <f t="shared" si="162"/>
        <v>#DIV/0!</v>
      </c>
      <c r="AU153" s="65">
        <f t="shared" si="165"/>
        <v>0</v>
      </c>
      <c r="AV153" s="65">
        <f t="shared" si="165"/>
        <v>0</v>
      </c>
      <c r="AW153" s="65">
        <f t="shared" si="165"/>
        <v>0</v>
      </c>
      <c r="AX153" s="165" t="e">
        <f t="shared" si="166"/>
        <v>#DIV/0!</v>
      </c>
      <c r="BD153" s="67">
        <f t="shared" si="149"/>
        <v>0</v>
      </c>
      <c r="BE153" s="67">
        <f t="shared" si="133"/>
        <v>0</v>
      </c>
      <c r="BF153" s="67">
        <f t="shared" si="133"/>
        <v>0</v>
      </c>
      <c r="BG153" s="68" t="e">
        <f t="shared" si="150"/>
        <v>#DIV/0!</v>
      </c>
      <c r="BI153" s="153">
        <f>BE153-AV153</f>
        <v>0</v>
      </c>
      <c r="BJ153" s="153">
        <f t="shared" si="164"/>
        <v>0</v>
      </c>
      <c r="BK153" s="153" t="e">
        <f t="shared" si="164"/>
        <v>#DIV/0!</v>
      </c>
    </row>
    <row r="154" spans="1:63" ht="78" customHeight="1" hidden="1">
      <c r="A154" s="184" t="s">
        <v>363</v>
      </c>
      <c r="B154" s="180" t="s">
        <v>364</v>
      </c>
      <c r="C154" s="177"/>
      <c r="D154" s="177"/>
      <c r="E154" s="177"/>
      <c r="F154" s="172" t="e">
        <f>E154/D154*100</f>
        <v>#DIV/0!</v>
      </c>
      <c r="G154" s="177">
        <f aca="true" t="shared" si="169" ref="G154:H156">K154+N154+Q154+T154+W154+Z154+AC154+AF154+AI154+AL154+AO154+AR154</f>
        <v>0</v>
      </c>
      <c r="H154" s="177">
        <f t="shared" si="169"/>
        <v>0</v>
      </c>
      <c r="I154" s="177">
        <f>L154+O154+R154+U154+X154+AA154+AD154+AG154+AJ154+AM154+AP154+AS154</f>
        <v>0</v>
      </c>
      <c r="J154" s="172" t="e">
        <f>I154/H154*100</f>
        <v>#DIV/0!</v>
      </c>
      <c r="K154" s="178"/>
      <c r="L154" s="173"/>
      <c r="M154" s="187" t="e">
        <f>L154/K154*100</f>
        <v>#DIV/0!</v>
      </c>
      <c r="N154" s="178"/>
      <c r="O154" s="178"/>
      <c r="P154" s="187" t="e">
        <f>O154/N154*100</f>
        <v>#DIV/0!</v>
      </c>
      <c r="Q154" s="427"/>
      <c r="R154" s="426"/>
      <c r="S154" s="429" t="e">
        <f>R154/Q154*100</f>
        <v>#DIV/0!</v>
      </c>
      <c r="T154" s="178"/>
      <c r="U154" s="173"/>
      <c r="V154" s="187" t="e">
        <f>U154/T154*100</f>
        <v>#DIV/0!</v>
      </c>
      <c r="W154" s="178"/>
      <c r="X154" s="173"/>
      <c r="Y154" s="187" t="e">
        <f>X154/W154*100</f>
        <v>#DIV/0!</v>
      </c>
      <c r="Z154" s="178"/>
      <c r="AA154" s="173"/>
      <c r="AB154" s="187" t="e">
        <f>AA154/Z154*100</f>
        <v>#DIV/0!</v>
      </c>
      <c r="AC154" s="178"/>
      <c r="AD154" s="173"/>
      <c r="AE154" s="187" t="e">
        <f>AD154/AC154*100</f>
        <v>#DIV/0!</v>
      </c>
      <c r="AF154" s="178"/>
      <c r="AG154" s="173"/>
      <c r="AH154" s="187" t="e">
        <f>AG154/AF154*100</f>
        <v>#DIV/0!</v>
      </c>
      <c r="AI154" s="178"/>
      <c r="AJ154" s="173"/>
      <c r="AK154" s="187" t="e">
        <f>AJ154/AI154*100</f>
        <v>#DIV/0!</v>
      </c>
      <c r="AL154" s="179"/>
      <c r="AM154" s="174"/>
      <c r="AN154" s="187" t="e">
        <f>AM154/AL154*100</f>
        <v>#DIV/0!</v>
      </c>
      <c r="AO154" s="178"/>
      <c r="AP154" s="173"/>
      <c r="AQ154" s="187" t="e">
        <f>AP154/AO154*100</f>
        <v>#DIV/0!</v>
      </c>
      <c r="AR154" s="178"/>
      <c r="AS154" s="173"/>
      <c r="AT154" s="187" t="e">
        <f>AS154/AR154*100</f>
        <v>#DIV/0!</v>
      </c>
      <c r="AU154" s="65">
        <f>C154+G154</f>
        <v>0</v>
      </c>
      <c r="AV154" s="65">
        <f>D154+H154</f>
        <v>0</v>
      </c>
      <c r="AW154" s="65">
        <f>E154+I154</f>
        <v>0</v>
      </c>
      <c r="AX154" s="165" t="e">
        <f>AW154/AV154*100</f>
        <v>#DIV/0!</v>
      </c>
      <c r="BD154" s="67"/>
      <c r="BE154" s="67"/>
      <c r="BF154" s="67"/>
      <c r="BG154" s="68"/>
      <c r="BI154" s="153"/>
      <c r="BJ154" s="153"/>
      <c r="BK154" s="153"/>
    </row>
    <row r="155" spans="1:63" ht="78.75" customHeight="1" hidden="1">
      <c r="A155" s="184" t="s">
        <v>243</v>
      </c>
      <c r="B155" s="180" t="s">
        <v>244</v>
      </c>
      <c r="C155" s="15"/>
      <c r="D155" s="171"/>
      <c r="E155" s="171"/>
      <c r="F155" s="172" t="e">
        <f t="shared" si="168"/>
        <v>#DIV/0!</v>
      </c>
      <c r="G155" s="177">
        <f t="shared" si="169"/>
        <v>0</v>
      </c>
      <c r="H155" s="177">
        <f t="shared" si="169"/>
        <v>0</v>
      </c>
      <c r="I155" s="177">
        <f>L155+O155+R155+U155+X155+AA155+AD155+AG155+AJ155+AM155+AP155+AS155</f>
        <v>0</v>
      </c>
      <c r="J155" s="172" t="e">
        <f t="shared" si="167"/>
        <v>#DIV/0!</v>
      </c>
      <c r="K155" s="188"/>
      <c r="L155" s="188"/>
      <c r="M155" s="167" t="e">
        <f t="shared" si="151"/>
        <v>#DIV/0!</v>
      </c>
      <c r="N155" s="182"/>
      <c r="O155" s="182"/>
      <c r="P155" s="167" t="e">
        <f t="shared" si="152"/>
        <v>#DIV/0!</v>
      </c>
      <c r="Q155" s="430"/>
      <c r="R155" s="430"/>
      <c r="S155" s="286" t="e">
        <f t="shared" si="153"/>
        <v>#DIV/0!</v>
      </c>
      <c r="T155" s="173"/>
      <c r="U155" s="173"/>
      <c r="V155" s="187" t="e">
        <f t="shared" si="154"/>
        <v>#DIV/0!</v>
      </c>
      <c r="W155" s="173"/>
      <c r="X155" s="173"/>
      <c r="Y155" s="187" t="e">
        <f t="shared" si="155"/>
        <v>#DIV/0!</v>
      </c>
      <c r="Z155" s="173"/>
      <c r="AA155" s="173"/>
      <c r="AB155" s="187" t="e">
        <f t="shared" si="156"/>
        <v>#DIV/0!</v>
      </c>
      <c r="AC155" s="173"/>
      <c r="AD155" s="173"/>
      <c r="AE155" s="187" t="e">
        <f t="shared" si="157"/>
        <v>#DIV/0!</v>
      </c>
      <c r="AF155" s="173"/>
      <c r="AG155" s="173"/>
      <c r="AH155" s="187" t="e">
        <f t="shared" si="158"/>
        <v>#DIV/0!</v>
      </c>
      <c r="AI155" s="173"/>
      <c r="AJ155" s="173"/>
      <c r="AK155" s="187" t="e">
        <f t="shared" si="159"/>
        <v>#DIV/0!</v>
      </c>
      <c r="AL155" s="174"/>
      <c r="AM155" s="174"/>
      <c r="AN155" s="187" t="e">
        <f t="shared" si="160"/>
        <v>#DIV/0!</v>
      </c>
      <c r="AO155" s="173"/>
      <c r="AP155" s="173"/>
      <c r="AQ155" s="187" t="e">
        <f t="shared" si="161"/>
        <v>#DIV/0!</v>
      </c>
      <c r="AR155" s="173"/>
      <c r="AS155" s="173"/>
      <c r="AT155" s="187" t="e">
        <f t="shared" si="162"/>
        <v>#DIV/0!</v>
      </c>
      <c r="AU155" s="65">
        <f t="shared" si="165"/>
        <v>0</v>
      </c>
      <c r="AV155" s="65">
        <f t="shared" si="165"/>
        <v>0</v>
      </c>
      <c r="AW155" s="65">
        <f t="shared" si="165"/>
        <v>0</v>
      </c>
      <c r="AX155" s="189" t="e">
        <f t="shared" si="166"/>
        <v>#DIV/0!</v>
      </c>
      <c r="BD155" s="67">
        <f t="shared" si="149"/>
        <v>0</v>
      </c>
      <c r="BE155" s="67">
        <f t="shared" si="133"/>
        <v>0</v>
      </c>
      <c r="BF155" s="67">
        <f t="shared" si="133"/>
        <v>0</v>
      </c>
      <c r="BG155" s="68" t="e">
        <f t="shared" si="150"/>
        <v>#DIV/0!</v>
      </c>
      <c r="BI155" s="153">
        <f>BE155-AV155</f>
        <v>0</v>
      </c>
      <c r="BJ155" s="153">
        <f t="shared" si="164"/>
        <v>0</v>
      </c>
      <c r="BK155" s="153" t="e">
        <f t="shared" si="164"/>
        <v>#DIV/0!</v>
      </c>
    </row>
    <row r="156" spans="1:63" s="108" customFormat="1" ht="42" customHeight="1" hidden="1">
      <c r="A156" s="190" t="s">
        <v>245</v>
      </c>
      <c r="B156" s="191" t="s">
        <v>246</v>
      </c>
      <c r="C156" s="183">
        <f>C160+C157</f>
        <v>0</v>
      </c>
      <c r="D156" s="183">
        <f>D160+D157</f>
        <v>0</v>
      </c>
      <c r="E156" s="183">
        <f>E160+E157</f>
        <v>0</v>
      </c>
      <c r="F156" s="172" t="e">
        <f t="shared" si="168"/>
        <v>#DIV/0!</v>
      </c>
      <c r="G156" s="171">
        <f t="shared" si="169"/>
        <v>0</v>
      </c>
      <c r="H156" s="171">
        <f t="shared" si="169"/>
        <v>0</v>
      </c>
      <c r="I156" s="171">
        <f>L156+O156+R156+U156+X156+AA156+AD156+AG156+AJ156+AM156+AP156+AS156</f>
        <v>0</v>
      </c>
      <c r="J156" s="172" t="e">
        <f t="shared" si="167"/>
        <v>#DIV/0!</v>
      </c>
      <c r="K156" s="167">
        <f>K160</f>
        <v>0</v>
      </c>
      <c r="L156" s="167">
        <f>L160</f>
        <v>0</v>
      </c>
      <c r="M156" s="167" t="e">
        <f t="shared" si="151"/>
        <v>#DIV/0!</v>
      </c>
      <c r="N156" s="167">
        <f>N160</f>
        <v>0</v>
      </c>
      <c r="O156" s="167">
        <f>O160</f>
        <v>0</v>
      </c>
      <c r="P156" s="167" t="e">
        <f t="shared" si="152"/>
        <v>#DIV/0!</v>
      </c>
      <c r="Q156" s="286">
        <f>Q160</f>
        <v>0</v>
      </c>
      <c r="R156" s="286">
        <f>R160</f>
        <v>0</v>
      </c>
      <c r="S156" s="286" t="e">
        <f t="shared" si="153"/>
        <v>#DIV/0!</v>
      </c>
      <c r="T156" s="167">
        <f>T160</f>
        <v>0</v>
      </c>
      <c r="U156" s="167">
        <f>U160</f>
        <v>0</v>
      </c>
      <c r="V156" s="167" t="e">
        <f t="shared" si="154"/>
        <v>#DIV/0!</v>
      </c>
      <c r="W156" s="167">
        <f>W160</f>
        <v>0</v>
      </c>
      <c r="X156" s="167">
        <f>X160</f>
        <v>0</v>
      </c>
      <c r="Y156" s="167" t="e">
        <f t="shared" si="155"/>
        <v>#DIV/0!</v>
      </c>
      <c r="Z156" s="167">
        <f>Z160</f>
        <v>0</v>
      </c>
      <c r="AA156" s="167">
        <f>AA160</f>
        <v>0</v>
      </c>
      <c r="AB156" s="167" t="e">
        <f t="shared" si="156"/>
        <v>#DIV/0!</v>
      </c>
      <c r="AC156" s="167">
        <f>AC160</f>
        <v>0</v>
      </c>
      <c r="AD156" s="167">
        <f>AD160</f>
        <v>0</v>
      </c>
      <c r="AE156" s="167" t="e">
        <f t="shared" si="157"/>
        <v>#DIV/0!</v>
      </c>
      <c r="AF156" s="167">
        <f>AF160</f>
        <v>0</v>
      </c>
      <c r="AG156" s="167">
        <f>AG160</f>
        <v>0</v>
      </c>
      <c r="AH156" s="167" t="e">
        <f t="shared" si="158"/>
        <v>#DIV/0!</v>
      </c>
      <c r="AI156" s="167">
        <f>AI160</f>
        <v>0</v>
      </c>
      <c r="AJ156" s="167">
        <f>AJ160</f>
        <v>0</v>
      </c>
      <c r="AK156" s="167" t="e">
        <f t="shared" si="159"/>
        <v>#DIV/0!</v>
      </c>
      <c r="AL156" s="192">
        <f>AL160</f>
        <v>0</v>
      </c>
      <c r="AM156" s="192">
        <f>AM160</f>
        <v>0</v>
      </c>
      <c r="AN156" s="167" t="e">
        <f t="shared" si="160"/>
        <v>#DIV/0!</v>
      </c>
      <c r="AO156" s="167">
        <f>AO160</f>
        <v>0</v>
      </c>
      <c r="AP156" s="167">
        <f>AP160</f>
        <v>0</v>
      </c>
      <c r="AQ156" s="167" t="e">
        <f t="shared" si="161"/>
        <v>#DIV/0!</v>
      </c>
      <c r="AR156" s="167">
        <f>AR160</f>
        <v>0</v>
      </c>
      <c r="AS156" s="167">
        <f>AS160</f>
        <v>0</v>
      </c>
      <c r="AT156" s="167" t="e">
        <f t="shared" si="162"/>
        <v>#DIV/0!</v>
      </c>
      <c r="AU156" s="65">
        <f t="shared" si="165"/>
        <v>0</v>
      </c>
      <c r="AV156" s="65">
        <f t="shared" si="165"/>
        <v>0</v>
      </c>
      <c r="AW156" s="65">
        <f t="shared" si="165"/>
        <v>0</v>
      </c>
      <c r="AX156" s="165" t="e">
        <f t="shared" si="166"/>
        <v>#DIV/0!</v>
      </c>
      <c r="BD156" s="67">
        <f t="shared" si="149"/>
        <v>0</v>
      </c>
      <c r="BE156" s="67">
        <f t="shared" si="133"/>
        <v>0</v>
      </c>
      <c r="BF156" s="67">
        <f t="shared" si="133"/>
        <v>0</v>
      </c>
      <c r="BG156" s="68" t="e">
        <f t="shared" si="150"/>
        <v>#DIV/0!</v>
      </c>
      <c r="BI156" s="67">
        <f>BE156-AV156</f>
        <v>0</v>
      </c>
      <c r="BJ156" s="67">
        <f t="shared" si="164"/>
        <v>0</v>
      </c>
      <c r="BK156" s="67" t="e">
        <f>BG156-AX156</f>
        <v>#DIV/0!</v>
      </c>
    </row>
    <row r="157" spans="1:63" s="108" customFormat="1" ht="56.25" hidden="1">
      <c r="A157" s="140" t="s">
        <v>247</v>
      </c>
      <c r="B157" s="193" t="s">
        <v>248</v>
      </c>
      <c r="C157" s="194">
        <f>C159</f>
        <v>0</v>
      </c>
      <c r="D157" s="194">
        <f>D159</f>
        <v>0</v>
      </c>
      <c r="E157" s="194">
        <f>E159</f>
        <v>0</v>
      </c>
      <c r="F157" s="172" t="e">
        <f t="shared" si="168"/>
        <v>#DIV/0!</v>
      </c>
      <c r="G157" s="171"/>
      <c r="H157" s="171"/>
      <c r="I157" s="171"/>
      <c r="J157" s="172" t="e">
        <f t="shared" si="167"/>
        <v>#DIV/0!</v>
      </c>
      <c r="K157" s="167"/>
      <c r="L157" s="167"/>
      <c r="M157" s="167" t="e">
        <f t="shared" si="151"/>
        <v>#DIV/0!</v>
      </c>
      <c r="N157" s="167"/>
      <c r="O157" s="167"/>
      <c r="P157" s="167" t="e">
        <f t="shared" si="152"/>
        <v>#DIV/0!</v>
      </c>
      <c r="Q157" s="286"/>
      <c r="R157" s="286"/>
      <c r="S157" s="286" t="e">
        <f t="shared" si="153"/>
        <v>#DIV/0!</v>
      </c>
      <c r="T157" s="167"/>
      <c r="U157" s="167"/>
      <c r="V157" s="167" t="e">
        <f t="shared" si="154"/>
        <v>#DIV/0!</v>
      </c>
      <c r="W157" s="167"/>
      <c r="X157" s="167"/>
      <c r="Y157" s="167" t="e">
        <f t="shared" si="155"/>
        <v>#DIV/0!</v>
      </c>
      <c r="Z157" s="167"/>
      <c r="AA157" s="167"/>
      <c r="AB157" s="167" t="e">
        <f t="shared" si="156"/>
        <v>#DIV/0!</v>
      </c>
      <c r="AC157" s="167"/>
      <c r="AD157" s="167"/>
      <c r="AE157" s="167" t="e">
        <f t="shared" si="157"/>
        <v>#DIV/0!</v>
      </c>
      <c r="AF157" s="167"/>
      <c r="AG157" s="167"/>
      <c r="AH157" s="167" t="e">
        <f t="shared" si="158"/>
        <v>#DIV/0!</v>
      </c>
      <c r="AI157" s="167"/>
      <c r="AJ157" s="167"/>
      <c r="AK157" s="167" t="e">
        <f t="shared" si="159"/>
        <v>#DIV/0!</v>
      </c>
      <c r="AL157" s="192"/>
      <c r="AM157" s="192"/>
      <c r="AN157" s="167" t="e">
        <f t="shared" si="160"/>
        <v>#DIV/0!</v>
      </c>
      <c r="AO157" s="167"/>
      <c r="AP157" s="167"/>
      <c r="AQ157" s="167" t="e">
        <f t="shared" si="161"/>
        <v>#DIV/0!</v>
      </c>
      <c r="AR157" s="167"/>
      <c r="AS157" s="167"/>
      <c r="AT157" s="167" t="e">
        <f t="shared" si="162"/>
        <v>#DIV/0!</v>
      </c>
      <c r="AU157" s="65">
        <f aca="true" t="shared" si="170" ref="AU157:AW159">C157+G157</f>
        <v>0</v>
      </c>
      <c r="AV157" s="65">
        <f t="shared" si="170"/>
        <v>0</v>
      </c>
      <c r="AW157" s="65">
        <f t="shared" si="170"/>
        <v>0</v>
      </c>
      <c r="AX157" s="165" t="e">
        <f>AW157/AV157*100</f>
        <v>#DIV/0!</v>
      </c>
      <c r="BD157" s="67"/>
      <c r="BE157" s="67"/>
      <c r="BF157" s="67"/>
      <c r="BG157" s="68"/>
      <c r="BI157" s="67"/>
      <c r="BJ157" s="67"/>
      <c r="BK157" s="67"/>
    </row>
    <row r="158" spans="1:63" s="108" customFormat="1" ht="57.75" customHeight="1" hidden="1">
      <c r="A158" s="140" t="s">
        <v>249</v>
      </c>
      <c r="B158" s="193" t="s">
        <v>250</v>
      </c>
      <c r="C158" s="194">
        <f>C159</f>
        <v>0</v>
      </c>
      <c r="D158" s="194">
        <f>D159</f>
        <v>0</v>
      </c>
      <c r="E158" s="194">
        <f>E159</f>
        <v>0</v>
      </c>
      <c r="F158" s="172" t="e">
        <f t="shared" si="168"/>
        <v>#DIV/0!</v>
      </c>
      <c r="G158" s="171"/>
      <c r="H158" s="171"/>
      <c r="I158" s="171"/>
      <c r="J158" s="172" t="e">
        <f t="shared" si="167"/>
        <v>#DIV/0!</v>
      </c>
      <c r="K158" s="167"/>
      <c r="L158" s="167"/>
      <c r="M158" s="167" t="e">
        <f t="shared" si="151"/>
        <v>#DIV/0!</v>
      </c>
      <c r="N158" s="167"/>
      <c r="O158" s="167"/>
      <c r="P158" s="167" t="e">
        <f t="shared" si="152"/>
        <v>#DIV/0!</v>
      </c>
      <c r="Q158" s="286"/>
      <c r="R158" s="286"/>
      <c r="S158" s="286" t="e">
        <f t="shared" si="153"/>
        <v>#DIV/0!</v>
      </c>
      <c r="T158" s="167"/>
      <c r="U158" s="167"/>
      <c r="V158" s="167" t="e">
        <f t="shared" si="154"/>
        <v>#DIV/0!</v>
      </c>
      <c r="W158" s="167"/>
      <c r="X158" s="167"/>
      <c r="Y158" s="167" t="e">
        <f t="shared" si="155"/>
        <v>#DIV/0!</v>
      </c>
      <c r="Z158" s="167"/>
      <c r="AA158" s="167"/>
      <c r="AB158" s="167" t="e">
        <f t="shared" si="156"/>
        <v>#DIV/0!</v>
      </c>
      <c r="AC158" s="167"/>
      <c r="AD158" s="167"/>
      <c r="AE158" s="167" t="e">
        <f t="shared" si="157"/>
        <v>#DIV/0!</v>
      </c>
      <c r="AF158" s="167"/>
      <c r="AG158" s="167"/>
      <c r="AH158" s="167" t="e">
        <f t="shared" si="158"/>
        <v>#DIV/0!</v>
      </c>
      <c r="AI158" s="167"/>
      <c r="AJ158" s="167"/>
      <c r="AK158" s="167" t="e">
        <f t="shared" si="159"/>
        <v>#DIV/0!</v>
      </c>
      <c r="AL158" s="192"/>
      <c r="AM158" s="192"/>
      <c r="AN158" s="167" t="e">
        <f t="shared" si="160"/>
        <v>#DIV/0!</v>
      </c>
      <c r="AO158" s="167"/>
      <c r="AP158" s="167"/>
      <c r="AQ158" s="167" t="e">
        <f t="shared" si="161"/>
        <v>#DIV/0!</v>
      </c>
      <c r="AR158" s="167"/>
      <c r="AS158" s="167"/>
      <c r="AT158" s="167" t="e">
        <f t="shared" si="162"/>
        <v>#DIV/0!</v>
      </c>
      <c r="AU158" s="65">
        <f t="shared" si="170"/>
        <v>0</v>
      </c>
      <c r="AV158" s="65">
        <f t="shared" si="170"/>
        <v>0</v>
      </c>
      <c r="AW158" s="65">
        <f t="shared" si="170"/>
        <v>0</v>
      </c>
      <c r="AX158" s="165" t="e">
        <f>AW158/AV158*100</f>
        <v>#DIV/0!</v>
      </c>
      <c r="BD158" s="67"/>
      <c r="BE158" s="67"/>
      <c r="BF158" s="67"/>
      <c r="BG158" s="68"/>
      <c r="BI158" s="67"/>
      <c r="BJ158" s="67"/>
      <c r="BK158" s="67"/>
    </row>
    <row r="159" spans="1:63" s="108" customFormat="1" ht="60.75" customHeight="1" hidden="1">
      <c r="A159" s="140" t="s">
        <v>251</v>
      </c>
      <c r="B159" s="193" t="s">
        <v>252</v>
      </c>
      <c r="C159" s="183"/>
      <c r="D159" s="183"/>
      <c r="E159" s="194"/>
      <c r="F159" s="172" t="e">
        <f t="shared" si="168"/>
        <v>#DIV/0!</v>
      </c>
      <c r="G159" s="171"/>
      <c r="H159" s="171"/>
      <c r="I159" s="171"/>
      <c r="J159" s="172" t="e">
        <f t="shared" si="167"/>
        <v>#DIV/0!</v>
      </c>
      <c r="K159" s="167"/>
      <c r="L159" s="167"/>
      <c r="M159" s="167" t="e">
        <f t="shared" si="151"/>
        <v>#DIV/0!</v>
      </c>
      <c r="N159" s="167"/>
      <c r="O159" s="167"/>
      <c r="P159" s="167" t="e">
        <f t="shared" si="152"/>
        <v>#DIV/0!</v>
      </c>
      <c r="Q159" s="286"/>
      <c r="R159" s="286"/>
      <c r="S159" s="286" t="e">
        <f t="shared" si="153"/>
        <v>#DIV/0!</v>
      </c>
      <c r="T159" s="167"/>
      <c r="U159" s="167"/>
      <c r="V159" s="167" t="e">
        <f t="shared" si="154"/>
        <v>#DIV/0!</v>
      </c>
      <c r="W159" s="167"/>
      <c r="X159" s="167"/>
      <c r="Y159" s="167" t="e">
        <f t="shared" si="155"/>
        <v>#DIV/0!</v>
      </c>
      <c r="Z159" s="167"/>
      <c r="AA159" s="167"/>
      <c r="AB159" s="167" t="e">
        <f t="shared" si="156"/>
        <v>#DIV/0!</v>
      </c>
      <c r="AC159" s="167"/>
      <c r="AD159" s="167"/>
      <c r="AE159" s="167" t="e">
        <f t="shared" si="157"/>
        <v>#DIV/0!</v>
      </c>
      <c r="AF159" s="167"/>
      <c r="AG159" s="167"/>
      <c r="AH159" s="167" t="e">
        <f t="shared" si="158"/>
        <v>#DIV/0!</v>
      </c>
      <c r="AI159" s="167"/>
      <c r="AJ159" s="167"/>
      <c r="AK159" s="167" t="e">
        <f t="shared" si="159"/>
        <v>#DIV/0!</v>
      </c>
      <c r="AL159" s="192"/>
      <c r="AM159" s="192"/>
      <c r="AN159" s="167" t="e">
        <f t="shared" si="160"/>
        <v>#DIV/0!</v>
      </c>
      <c r="AO159" s="167"/>
      <c r="AP159" s="167"/>
      <c r="AQ159" s="167" t="e">
        <f t="shared" si="161"/>
        <v>#DIV/0!</v>
      </c>
      <c r="AR159" s="167"/>
      <c r="AS159" s="167"/>
      <c r="AT159" s="167" t="e">
        <f t="shared" si="162"/>
        <v>#DIV/0!</v>
      </c>
      <c r="AU159" s="65">
        <f t="shared" si="170"/>
        <v>0</v>
      </c>
      <c r="AV159" s="65">
        <f t="shared" si="170"/>
        <v>0</v>
      </c>
      <c r="AW159" s="65">
        <f t="shared" si="170"/>
        <v>0</v>
      </c>
      <c r="AX159" s="165" t="e">
        <f>AW159/AV159*100</f>
        <v>#DIV/0!</v>
      </c>
      <c r="BD159" s="67"/>
      <c r="BE159" s="67"/>
      <c r="BF159" s="67"/>
      <c r="BG159" s="68"/>
      <c r="BI159" s="67"/>
      <c r="BJ159" s="67"/>
      <c r="BK159" s="67"/>
    </row>
    <row r="160" spans="1:63" s="26" customFormat="1" ht="39" customHeight="1" hidden="1">
      <c r="A160" s="184" t="s">
        <v>253</v>
      </c>
      <c r="B160" s="193" t="s">
        <v>162</v>
      </c>
      <c r="C160" s="186">
        <f>C161</f>
        <v>0</v>
      </c>
      <c r="D160" s="186">
        <f>D161</f>
        <v>0</v>
      </c>
      <c r="E160" s="186">
        <f>E161</f>
        <v>0</v>
      </c>
      <c r="F160" s="172" t="e">
        <f t="shared" si="168"/>
        <v>#DIV/0!</v>
      </c>
      <c r="G160" s="177"/>
      <c r="H160" s="177"/>
      <c r="I160" s="177"/>
      <c r="J160" s="172" t="e">
        <f t="shared" si="167"/>
        <v>#DIV/0!</v>
      </c>
      <c r="K160" s="195"/>
      <c r="L160" s="195"/>
      <c r="M160" s="167" t="e">
        <f t="shared" si="151"/>
        <v>#DIV/0!</v>
      </c>
      <c r="N160" s="195"/>
      <c r="O160" s="195"/>
      <c r="P160" s="167" t="e">
        <f t="shared" si="152"/>
        <v>#DIV/0!</v>
      </c>
      <c r="Q160" s="431"/>
      <c r="R160" s="431"/>
      <c r="S160" s="286" t="e">
        <f t="shared" si="153"/>
        <v>#DIV/0!</v>
      </c>
      <c r="T160" s="195"/>
      <c r="U160" s="195"/>
      <c r="V160" s="167" t="e">
        <f t="shared" si="154"/>
        <v>#DIV/0!</v>
      </c>
      <c r="W160" s="195"/>
      <c r="X160" s="195"/>
      <c r="Y160" s="167" t="e">
        <f t="shared" si="155"/>
        <v>#DIV/0!</v>
      </c>
      <c r="Z160" s="195"/>
      <c r="AA160" s="195"/>
      <c r="AB160" s="167" t="e">
        <f t="shared" si="156"/>
        <v>#DIV/0!</v>
      </c>
      <c r="AC160" s="195"/>
      <c r="AD160" s="195"/>
      <c r="AE160" s="167" t="e">
        <f t="shared" si="157"/>
        <v>#DIV/0!</v>
      </c>
      <c r="AF160" s="195"/>
      <c r="AG160" s="195"/>
      <c r="AH160" s="167" t="e">
        <f t="shared" si="158"/>
        <v>#DIV/0!</v>
      </c>
      <c r="AI160" s="195"/>
      <c r="AJ160" s="195"/>
      <c r="AK160" s="167" t="e">
        <f t="shared" si="159"/>
        <v>#DIV/0!</v>
      </c>
      <c r="AL160" s="196"/>
      <c r="AM160" s="196"/>
      <c r="AN160" s="167" t="e">
        <f t="shared" si="160"/>
        <v>#DIV/0!</v>
      </c>
      <c r="AO160" s="195"/>
      <c r="AP160" s="195"/>
      <c r="AQ160" s="167" t="e">
        <f t="shared" si="161"/>
        <v>#DIV/0!</v>
      </c>
      <c r="AR160" s="195"/>
      <c r="AS160" s="195"/>
      <c r="AT160" s="167" t="e">
        <f t="shared" si="162"/>
        <v>#DIV/0!</v>
      </c>
      <c r="AU160" s="65">
        <f aca="true" t="shared" si="171" ref="AU160:AW163">C160+G160</f>
        <v>0</v>
      </c>
      <c r="AV160" s="65">
        <f t="shared" si="171"/>
        <v>0</v>
      </c>
      <c r="AW160" s="65">
        <f t="shared" si="171"/>
        <v>0</v>
      </c>
      <c r="AX160" s="165" t="e">
        <f t="shared" si="166"/>
        <v>#DIV/0!</v>
      </c>
      <c r="AY160" s="197"/>
      <c r="AZ160" s="197"/>
      <c r="BD160" s="67">
        <f t="shared" si="149"/>
        <v>0</v>
      </c>
      <c r="BE160" s="67">
        <f t="shared" si="133"/>
        <v>0</v>
      </c>
      <c r="BF160" s="67">
        <f t="shared" si="133"/>
        <v>0</v>
      </c>
      <c r="BG160" s="68" t="e">
        <f t="shared" si="150"/>
        <v>#DIV/0!</v>
      </c>
      <c r="BI160" s="67">
        <f>BE160-AV160</f>
        <v>0</v>
      </c>
      <c r="BJ160" s="67">
        <f t="shared" si="164"/>
        <v>0</v>
      </c>
      <c r="BK160" s="67" t="e">
        <f t="shared" si="164"/>
        <v>#DIV/0!</v>
      </c>
    </row>
    <row r="161" spans="1:63" s="26" customFormat="1" ht="42" customHeight="1" hidden="1">
      <c r="A161" s="184" t="s">
        <v>254</v>
      </c>
      <c r="B161" s="193" t="s">
        <v>168</v>
      </c>
      <c r="C161" s="198">
        <f aca="true" t="shared" si="172" ref="C161:E162">C162</f>
        <v>0</v>
      </c>
      <c r="D161" s="198">
        <f t="shared" si="172"/>
        <v>0</v>
      </c>
      <c r="E161" s="198">
        <f t="shared" si="172"/>
        <v>0</v>
      </c>
      <c r="F161" s="172" t="e">
        <f t="shared" si="168"/>
        <v>#DIV/0!</v>
      </c>
      <c r="G161" s="177"/>
      <c r="H161" s="177"/>
      <c r="I161" s="177"/>
      <c r="J161" s="172" t="e">
        <f t="shared" si="167"/>
        <v>#DIV/0!</v>
      </c>
      <c r="K161" s="195"/>
      <c r="L161" s="195"/>
      <c r="M161" s="167" t="e">
        <f t="shared" si="151"/>
        <v>#DIV/0!</v>
      </c>
      <c r="N161" s="195"/>
      <c r="O161" s="195"/>
      <c r="P161" s="167" t="e">
        <f t="shared" si="152"/>
        <v>#DIV/0!</v>
      </c>
      <c r="Q161" s="431"/>
      <c r="R161" s="431"/>
      <c r="S161" s="286" t="e">
        <f t="shared" si="153"/>
        <v>#DIV/0!</v>
      </c>
      <c r="T161" s="195"/>
      <c r="U161" s="195"/>
      <c r="V161" s="167" t="e">
        <f t="shared" si="154"/>
        <v>#DIV/0!</v>
      </c>
      <c r="W161" s="195"/>
      <c r="X161" s="195"/>
      <c r="Y161" s="167" t="e">
        <f t="shared" si="155"/>
        <v>#DIV/0!</v>
      </c>
      <c r="Z161" s="195"/>
      <c r="AA161" s="195"/>
      <c r="AB161" s="167" t="e">
        <f t="shared" si="156"/>
        <v>#DIV/0!</v>
      </c>
      <c r="AC161" s="195"/>
      <c r="AD161" s="195"/>
      <c r="AE161" s="167" t="e">
        <f t="shared" si="157"/>
        <v>#DIV/0!</v>
      </c>
      <c r="AF161" s="195"/>
      <c r="AG161" s="195"/>
      <c r="AH161" s="167" t="e">
        <f t="shared" si="158"/>
        <v>#DIV/0!</v>
      </c>
      <c r="AI161" s="195"/>
      <c r="AJ161" s="195"/>
      <c r="AK161" s="167" t="e">
        <f t="shared" si="159"/>
        <v>#DIV/0!</v>
      </c>
      <c r="AL161" s="196"/>
      <c r="AM161" s="196"/>
      <c r="AN161" s="167" t="e">
        <f t="shared" si="160"/>
        <v>#DIV/0!</v>
      </c>
      <c r="AO161" s="195"/>
      <c r="AP161" s="195"/>
      <c r="AQ161" s="167" t="e">
        <f t="shared" si="161"/>
        <v>#DIV/0!</v>
      </c>
      <c r="AR161" s="195"/>
      <c r="AS161" s="195"/>
      <c r="AT161" s="167" t="e">
        <f t="shared" si="162"/>
        <v>#DIV/0!</v>
      </c>
      <c r="AU161" s="65">
        <f t="shared" si="171"/>
        <v>0</v>
      </c>
      <c r="AV161" s="65">
        <f t="shared" si="171"/>
        <v>0</v>
      </c>
      <c r="AW161" s="65">
        <f t="shared" si="171"/>
        <v>0</v>
      </c>
      <c r="AX161" s="165" t="e">
        <f t="shared" si="166"/>
        <v>#DIV/0!</v>
      </c>
      <c r="AY161" s="197"/>
      <c r="AZ161" s="197"/>
      <c r="BD161" s="67"/>
      <c r="BE161" s="67"/>
      <c r="BF161" s="67"/>
      <c r="BG161" s="68"/>
      <c r="BI161" s="67"/>
      <c r="BJ161" s="67"/>
      <c r="BK161" s="67"/>
    </row>
    <row r="162" spans="1:63" s="26" customFormat="1" ht="54.75" customHeight="1" hidden="1">
      <c r="A162" s="184" t="s">
        <v>255</v>
      </c>
      <c r="B162" s="199" t="s">
        <v>163</v>
      </c>
      <c r="C162" s="198">
        <f t="shared" si="172"/>
        <v>0</v>
      </c>
      <c r="D162" s="198">
        <f t="shared" si="172"/>
        <v>0</v>
      </c>
      <c r="E162" s="198">
        <f t="shared" si="172"/>
        <v>0</v>
      </c>
      <c r="F162" s="172" t="e">
        <f t="shared" si="168"/>
        <v>#DIV/0!</v>
      </c>
      <c r="G162" s="177"/>
      <c r="H162" s="177"/>
      <c r="I162" s="177"/>
      <c r="J162" s="172" t="e">
        <f t="shared" si="167"/>
        <v>#DIV/0!</v>
      </c>
      <c r="K162" s="195"/>
      <c r="L162" s="195"/>
      <c r="M162" s="167" t="e">
        <f t="shared" si="151"/>
        <v>#DIV/0!</v>
      </c>
      <c r="N162" s="195"/>
      <c r="O162" s="195"/>
      <c r="P162" s="167" t="e">
        <f t="shared" si="152"/>
        <v>#DIV/0!</v>
      </c>
      <c r="Q162" s="431"/>
      <c r="R162" s="431"/>
      <c r="S162" s="286" t="e">
        <f t="shared" si="153"/>
        <v>#DIV/0!</v>
      </c>
      <c r="T162" s="195"/>
      <c r="U162" s="195"/>
      <c r="V162" s="167" t="e">
        <f t="shared" si="154"/>
        <v>#DIV/0!</v>
      </c>
      <c r="W162" s="195"/>
      <c r="X162" s="195"/>
      <c r="Y162" s="167" t="e">
        <f t="shared" si="155"/>
        <v>#DIV/0!</v>
      </c>
      <c r="Z162" s="195"/>
      <c r="AA162" s="195"/>
      <c r="AB162" s="167" t="e">
        <f t="shared" si="156"/>
        <v>#DIV/0!</v>
      </c>
      <c r="AC162" s="195"/>
      <c r="AD162" s="195"/>
      <c r="AE162" s="167" t="e">
        <f t="shared" si="157"/>
        <v>#DIV/0!</v>
      </c>
      <c r="AF162" s="195"/>
      <c r="AG162" s="195"/>
      <c r="AH162" s="167" t="e">
        <f t="shared" si="158"/>
        <v>#DIV/0!</v>
      </c>
      <c r="AI162" s="195"/>
      <c r="AJ162" s="195"/>
      <c r="AK162" s="167" t="e">
        <f t="shared" si="159"/>
        <v>#DIV/0!</v>
      </c>
      <c r="AL162" s="196"/>
      <c r="AM162" s="196"/>
      <c r="AN162" s="167" t="e">
        <f t="shared" si="160"/>
        <v>#DIV/0!</v>
      </c>
      <c r="AO162" s="195"/>
      <c r="AP162" s="195"/>
      <c r="AQ162" s="167" t="e">
        <f t="shared" si="161"/>
        <v>#DIV/0!</v>
      </c>
      <c r="AR162" s="195"/>
      <c r="AS162" s="195"/>
      <c r="AT162" s="167" t="e">
        <f t="shared" si="162"/>
        <v>#DIV/0!</v>
      </c>
      <c r="AU162" s="65">
        <f t="shared" si="171"/>
        <v>0</v>
      </c>
      <c r="AV162" s="65">
        <f t="shared" si="171"/>
        <v>0</v>
      </c>
      <c r="AW162" s="65">
        <f t="shared" si="171"/>
        <v>0</v>
      </c>
      <c r="AX162" s="165" t="e">
        <f t="shared" si="166"/>
        <v>#DIV/0!</v>
      </c>
      <c r="AY162" s="197"/>
      <c r="AZ162" s="197"/>
      <c r="BD162" s="67"/>
      <c r="BE162" s="67"/>
      <c r="BF162" s="67"/>
      <c r="BG162" s="68"/>
      <c r="BI162" s="67"/>
      <c r="BJ162" s="67"/>
      <c r="BK162" s="67"/>
    </row>
    <row r="163" spans="1:63" ht="77.25" customHeight="1" hidden="1">
      <c r="A163" s="184" t="s">
        <v>256</v>
      </c>
      <c r="B163" s="199" t="s">
        <v>164</v>
      </c>
      <c r="C163" s="177"/>
      <c r="D163" s="177"/>
      <c r="E163" s="177"/>
      <c r="F163" s="172" t="e">
        <f t="shared" si="168"/>
        <v>#DIV/0!</v>
      </c>
      <c r="G163" s="177"/>
      <c r="H163" s="177"/>
      <c r="I163" s="177"/>
      <c r="J163" s="172" t="e">
        <f t="shared" si="167"/>
        <v>#DIV/0!</v>
      </c>
      <c r="K163" s="173"/>
      <c r="L163" s="173"/>
      <c r="M163" s="187" t="e">
        <f t="shared" si="151"/>
        <v>#DIV/0!</v>
      </c>
      <c r="N163" s="178"/>
      <c r="O163" s="178"/>
      <c r="P163" s="187" t="e">
        <f t="shared" si="152"/>
        <v>#DIV/0!</v>
      </c>
      <c r="Q163" s="426"/>
      <c r="R163" s="426"/>
      <c r="S163" s="429" t="e">
        <f t="shared" si="153"/>
        <v>#DIV/0!</v>
      </c>
      <c r="T163" s="173"/>
      <c r="U163" s="173"/>
      <c r="V163" s="187" t="e">
        <f t="shared" si="154"/>
        <v>#DIV/0!</v>
      </c>
      <c r="W163" s="173"/>
      <c r="X163" s="173"/>
      <c r="Y163" s="187" t="e">
        <f t="shared" si="155"/>
        <v>#DIV/0!</v>
      </c>
      <c r="Z163" s="173"/>
      <c r="AA163" s="173"/>
      <c r="AB163" s="187" t="e">
        <f t="shared" si="156"/>
        <v>#DIV/0!</v>
      </c>
      <c r="AC163" s="173"/>
      <c r="AD163" s="173"/>
      <c r="AE163" s="187" t="e">
        <f t="shared" si="157"/>
        <v>#DIV/0!</v>
      </c>
      <c r="AF163" s="173"/>
      <c r="AG163" s="173"/>
      <c r="AH163" s="187" t="e">
        <f t="shared" si="158"/>
        <v>#DIV/0!</v>
      </c>
      <c r="AI163" s="173"/>
      <c r="AJ163" s="173"/>
      <c r="AK163" s="187" t="e">
        <f t="shared" si="159"/>
        <v>#DIV/0!</v>
      </c>
      <c r="AL163" s="174"/>
      <c r="AM163" s="174"/>
      <c r="AN163" s="187" t="e">
        <f t="shared" si="160"/>
        <v>#DIV/0!</v>
      </c>
      <c r="AO163" s="173"/>
      <c r="AP163" s="173"/>
      <c r="AQ163" s="187" t="e">
        <f t="shared" si="161"/>
        <v>#DIV/0!</v>
      </c>
      <c r="AR163" s="173"/>
      <c r="AS163" s="173"/>
      <c r="AT163" s="187" t="e">
        <f t="shared" si="162"/>
        <v>#DIV/0!</v>
      </c>
      <c r="AU163" s="65">
        <f t="shared" si="171"/>
        <v>0</v>
      </c>
      <c r="AV163" s="65">
        <f t="shared" si="171"/>
        <v>0</v>
      </c>
      <c r="AW163" s="65">
        <f t="shared" si="171"/>
        <v>0</v>
      </c>
      <c r="AX163" s="165" t="e">
        <f t="shared" si="166"/>
        <v>#DIV/0!</v>
      </c>
      <c r="BD163" s="67"/>
      <c r="BE163" s="67"/>
      <c r="BF163" s="67"/>
      <c r="BG163" s="68"/>
      <c r="BI163" s="153"/>
      <c r="BJ163" s="153"/>
      <c r="BK163" s="153"/>
    </row>
    <row r="164" spans="1:63" ht="24" customHeight="1">
      <c r="A164" s="190" t="s">
        <v>257</v>
      </c>
      <c r="B164" s="200" t="s">
        <v>258</v>
      </c>
      <c r="C164" s="201">
        <f>C165</f>
        <v>0</v>
      </c>
      <c r="D164" s="201">
        <f aca="true" t="shared" si="173" ref="D164:AX164">D165</f>
        <v>0</v>
      </c>
      <c r="E164" s="201">
        <f t="shared" si="173"/>
        <v>0</v>
      </c>
      <c r="F164" s="172" t="e">
        <f t="shared" si="168"/>
        <v>#DIV/0!</v>
      </c>
      <c r="G164" s="201">
        <f t="shared" si="173"/>
        <v>11773.800139999978</v>
      </c>
      <c r="H164" s="201">
        <f t="shared" si="173"/>
        <v>11773.800139999978</v>
      </c>
      <c r="I164" s="201">
        <f t="shared" si="173"/>
        <v>2534.411529999954</v>
      </c>
      <c r="J164" s="172">
        <f t="shared" si="167"/>
        <v>21.52585826040664</v>
      </c>
      <c r="K164" s="202">
        <f>K165</f>
        <v>0</v>
      </c>
      <c r="L164" s="202">
        <f>L165</f>
        <v>0</v>
      </c>
      <c r="M164" s="202" t="e">
        <f t="shared" si="173"/>
        <v>#DIV/0!</v>
      </c>
      <c r="N164" s="202">
        <f t="shared" si="173"/>
        <v>0</v>
      </c>
      <c r="O164" s="202">
        <f t="shared" si="173"/>
        <v>0</v>
      </c>
      <c r="P164" s="202" t="e">
        <f t="shared" si="173"/>
        <v>#DIV/0!</v>
      </c>
      <c r="Q164" s="432">
        <f t="shared" si="173"/>
        <v>11773.800140000007</v>
      </c>
      <c r="R164" s="432">
        <f t="shared" si="173"/>
        <v>2534.411530000012</v>
      </c>
      <c r="S164" s="432">
        <f t="shared" si="173"/>
        <v>21.525858260407084</v>
      </c>
      <c r="T164" s="202">
        <f t="shared" si="173"/>
        <v>0</v>
      </c>
      <c r="U164" s="202">
        <f t="shared" si="173"/>
        <v>0</v>
      </c>
      <c r="V164" s="202" t="e">
        <f t="shared" si="173"/>
        <v>#DIV/0!</v>
      </c>
      <c r="W164" s="202">
        <f t="shared" si="173"/>
        <v>0</v>
      </c>
      <c r="X164" s="202">
        <f t="shared" si="173"/>
        <v>0</v>
      </c>
      <c r="Y164" s="202" t="e">
        <f t="shared" si="173"/>
        <v>#DIV/0!</v>
      </c>
      <c r="Z164" s="202">
        <f t="shared" si="173"/>
        <v>0</v>
      </c>
      <c r="AA164" s="202">
        <f t="shared" si="173"/>
        <v>0</v>
      </c>
      <c r="AB164" s="202" t="e">
        <f t="shared" si="173"/>
        <v>#DIV/0!</v>
      </c>
      <c r="AC164" s="202">
        <f t="shared" si="173"/>
        <v>0</v>
      </c>
      <c r="AD164" s="202">
        <f t="shared" si="173"/>
        <v>0</v>
      </c>
      <c r="AE164" s="202" t="e">
        <f t="shared" si="173"/>
        <v>#DIV/0!</v>
      </c>
      <c r="AF164" s="203">
        <f t="shared" si="173"/>
        <v>0</v>
      </c>
      <c r="AG164" s="203">
        <f t="shared" si="173"/>
        <v>0</v>
      </c>
      <c r="AH164" s="202" t="e">
        <f t="shared" si="173"/>
        <v>#DIV/0!</v>
      </c>
      <c r="AI164" s="202">
        <f t="shared" si="173"/>
        <v>0</v>
      </c>
      <c r="AJ164" s="202">
        <f t="shared" si="173"/>
        <v>0</v>
      </c>
      <c r="AK164" s="202" t="e">
        <f t="shared" si="173"/>
        <v>#DIV/0!</v>
      </c>
      <c r="AL164" s="204">
        <f t="shared" si="173"/>
        <v>0</v>
      </c>
      <c r="AM164" s="204">
        <f t="shared" si="173"/>
        <v>0</v>
      </c>
      <c r="AN164" s="202" t="e">
        <f t="shared" si="173"/>
        <v>#DIV/0!</v>
      </c>
      <c r="AO164" s="202">
        <f t="shared" si="173"/>
        <v>0</v>
      </c>
      <c r="AP164" s="202">
        <f t="shared" si="173"/>
        <v>0</v>
      </c>
      <c r="AQ164" s="202" t="e">
        <f t="shared" si="173"/>
        <v>#DIV/0!</v>
      </c>
      <c r="AR164" s="202">
        <f t="shared" si="173"/>
        <v>0</v>
      </c>
      <c r="AS164" s="202">
        <f t="shared" si="173"/>
        <v>0</v>
      </c>
      <c r="AT164" s="202" t="e">
        <f t="shared" si="173"/>
        <v>#DIV/0!</v>
      </c>
      <c r="AU164" s="205">
        <f t="shared" si="173"/>
        <v>11773.800139999978</v>
      </c>
      <c r="AV164" s="205">
        <f t="shared" si="173"/>
        <v>11773.800139999978</v>
      </c>
      <c r="AW164" s="205">
        <f t="shared" si="173"/>
        <v>2534.411529999954</v>
      </c>
      <c r="AX164" s="206">
        <f t="shared" si="173"/>
        <v>21.52585826040664</v>
      </c>
      <c r="AY164" s="207"/>
      <c r="AZ164" s="207"/>
      <c r="BD164" s="67">
        <f t="shared" si="149"/>
        <v>11773.800140000007</v>
      </c>
      <c r="BE164" s="67">
        <f t="shared" si="133"/>
        <v>11773.800140000007</v>
      </c>
      <c r="BF164" s="67">
        <f t="shared" si="133"/>
        <v>2534.411530000012</v>
      </c>
      <c r="BG164" s="68">
        <f t="shared" si="150"/>
        <v>21.525858260407084</v>
      </c>
      <c r="BI164" s="153">
        <f aca="true" t="shared" si="174" ref="BI164:BI177">BE164-AV164</f>
        <v>2.9103830456733704E-11</v>
      </c>
      <c r="BJ164" s="153">
        <f aca="true" t="shared" si="175" ref="BJ164:BJ177">BF164-AW164</f>
        <v>5.820766091346741E-11</v>
      </c>
      <c r="BK164" s="153">
        <f aca="true" t="shared" si="176" ref="BK164:BK177">BG164-AX164</f>
        <v>4.440892098500626E-13</v>
      </c>
    </row>
    <row r="165" spans="1:63" s="108" customFormat="1" ht="39.75" customHeight="1">
      <c r="A165" s="208" t="s">
        <v>259</v>
      </c>
      <c r="B165" s="209" t="s">
        <v>260</v>
      </c>
      <c r="C165" s="210">
        <f>C166+C172</f>
        <v>0</v>
      </c>
      <c r="D165" s="210">
        <f>D166+D172</f>
        <v>0</v>
      </c>
      <c r="E165" s="210">
        <f>E166+E172</f>
        <v>0</v>
      </c>
      <c r="F165" s="172" t="e">
        <f t="shared" si="168"/>
        <v>#DIV/0!</v>
      </c>
      <c r="G165" s="171">
        <f>G166+G172</f>
        <v>11773.800139999978</v>
      </c>
      <c r="H165" s="171">
        <f>H166+H172</f>
        <v>11773.800139999978</v>
      </c>
      <c r="I165" s="171">
        <f>I166+I172</f>
        <v>2534.411529999954</v>
      </c>
      <c r="J165" s="172">
        <f t="shared" si="167"/>
        <v>21.52585826040664</v>
      </c>
      <c r="K165" s="167">
        <f>K172+K166</f>
        <v>0</v>
      </c>
      <c r="L165" s="167">
        <f>L172+L166</f>
        <v>0</v>
      </c>
      <c r="M165" s="167" t="e">
        <f t="shared" si="151"/>
        <v>#DIV/0!</v>
      </c>
      <c r="N165" s="167">
        <f>N172+N166</f>
        <v>0</v>
      </c>
      <c r="O165" s="167">
        <f>O172+O166</f>
        <v>0</v>
      </c>
      <c r="P165" s="167" t="e">
        <f t="shared" si="152"/>
        <v>#DIV/0!</v>
      </c>
      <c r="Q165" s="286">
        <f>Q172+Q166</f>
        <v>11773.800140000007</v>
      </c>
      <c r="R165" s="286">
        <f>R172+R166</f>
        <v>2534.411530000012</v>
      </c>
      <c r="S165" s="286">
        <f t="shared" si="153"/>
        <v>21.525858260407084</v>
      </c>
      <c r="T165" s="167">
        <f>T172+T166</f>
        <v>0</v>
      </c>
      <c r="U165" s="167">
        <f>U172+U166</f>
        <v>0</v>
      </c>
      <c r="V165" s="167" t="e">
        <f t="shared" si="154"/>
        <v>#DIV/0!</v>
      </c>
      <c r="W165" s="167">
        <f>W172+W166</f>
        <v>0</v>
      </c>
      <c r="X165" s="167">
        <f>X172+X166</f>
        <v>0</v>
      </c>
      <c r="Y165" s="167" t="e">
        <f t="shared" si="155"/>
        <v>#DIV/0!</v>
      </c>
      <c r="Z165" s="167">
        <f>Z172+Z166</f>
        <v>0</v>
      </c>
      <c r="AA165" s="167">
        <f>AA172+AA166</f>
        <v>0</v>
      </c>
      <c r="AB165" s="167" t="e">
        <f t="shared" si="156"/>
        <v>#DIV/0!</v>
      </c>
      <c r="AC165" s="167">
        <f>AC172+AC166</f>
        <v>0</v>
      </c>
      <c r="AD165" s="167">
        <f>AD172+AD166</f>
        <v>0</v>
      </c>
      <c r="AE165" s="167" t="e">
        <f t="shared" si="157"/>
        <v>#DIV/0!</v>
      </c>
      <c r="AF165" s="167">
        <f>AF172+AF166</f>
        <v>0</v>
      </c>
      <c r="AG165" s="167">
        <f>AG172+AG166</f>
        <v>0</v>
      </c>
      <c r="AH165" s="167" t="e">
        <f t="shared" si="158"/>
        <v>#DIV/0!</v>
      </c>
      <c r="AI165" s="167">
        <f>AI172+AI166</f>
        <v>0</v>
      </c>
      <c r="AJ165" s="167">
        <f>AJ172+AJ166</f>
        <v>0</v>
      </c>
      <c r="AK165" s="167" t="e">
        <f t="shared" si="159"/>
        <v>#DIV/0!</v>
      </c>
      <c r="AL165" s="192">
        <f>AL172+AL166</f>
        <v>0</v>
      </c>
      <c r="AM165" s="192">
        <f>AM172+AM166</f>
        <v>0</v>
      </c>
      <c r="AN165" s="167" t="e">
        <f t="shared" si="160"/>
        <v>#DIV/0!</v>
      </c>
      <c r="AO165" s="167">
        <f>AO172+AO166</f>
        <v>0</v>
      </c>
      <c r="AP165" s="167">
        <f>AP172+AP166</f>
        <v>0</v>
      </c>
      <c r="AQ165" s="167" t="e">
        <f t="shared" si="161"/>
        <v>#DIV/0!</v>
      </c>
      <c r="AR165" s="167">
        <f>AR172+AR166</f>
        <v>0</v>
      </c>
      <c r="AS165" s="167">
        <f>AS172+AS166</f>
        <v>0</v>
      </c>
      <c r="AT165" s="167" t="e">
        <f t="shared" si="162"/>
        <v>#DIV/0!</v>
      </c>
      <c r="AU165" s="65">
        <f>C165+G165</f>
        <v>11773.800139999978</v>
      </c>
      <c r="AV165" s="65">
        <f>D165+H165</f>
        <v>11773.800139999978</v>
      </c>
      <c r="AW165" s="65">
        <f>E165+I165</f>
        <v>2534.411529999954</v>
      </c>
      <c r="AX165" s="165">
        <f t="shared" si="166"/>
        <v>21.52585826040664</v>
      </c>
      <c r="AY165" s="211"/>
      <c r="AZ165" s="211"/>
      <c r="BD165" s="67">
        <f t="shared" si="149"/>
        <v>11773.800140000007</v>
      </c>
      <c r="BE165" s="67">
        <f t="shared" si="133"/>
        <v>11773.800140000007</v>
      </c>
      <c r="BF165" s="67">
        <f t="shared" si="133"/>
        <v>2534.411530000012</v>
      </c>
      <c r="BG165" s="68">
        <f t="shared" si="150"/>
        <v>21.525858260407084</v>
      </c>
      <c r="BI165" s="153">
        <f t="shared" si="174"/>
        <v>2.9103830456733704E-11</v>
      </c>
      <c r="BJ165" s="153">
        <f t="shared" si="175"/>
        <v>5.820766091346741E-11</v>
      </c>
      <c r="BK165" s="153">
        <f t="shared" si="176"/>
        <v>4.440892098500626E-13</v>
      </c>
    </row>
    <row r="166" spans="1:63" ht="21" customHeight="1">
      <c r="A166" s="212" t="s">
        <v>261</v>
      </c>
      <c r="B166" s="213" t="s">
        <v>262</v>
      </c>
      <c r="C166" s="214">
        <f aca="true" t="shared" si="177" ref="C166:E168">C167</f>
        <v>0</v>
      </c>
      <c r="D166" s="214">
        <f t="shared" si="177"/>
        <v>0</v>
      </c>
      <c r="E166" s="215">
        <f t="shared" si="177"/>
        <v>0</v>
      </c>
      <c r="F166" s="172" t="e">
        <f t="shared" si="168"/>
        <v>#DIV/0!</v>
      </c>
      <c r="G166" s="177">
        <f aca="true" t="shared" si="178" ref="G166:I167">G167</f>
        <v>-151513.6</v>
      </c>
      <c r="H166" s="177">
        <f t="shared" si="178"/>
        <v>-151513.6</v>
      </c>
      <c r="I166" s="177">
        <f t="shared" si="178"/>
        <v>-160555.98861000003</v>
      </c>
      <c r="J166" s="172">
        <f t="shared" si="167"/>
        <v>105.96803759530499</v>
      </c>
      <c r="K166" s="216">
        <f>K167</f>
        <v>0</v>
      </c>
      <c r="L166" s="217">
        <f>L167</f>
        <v>0</v>
      </c>
      <c r="M166" s="167" t="e">
        <f t="shared" si="151"/>
        <v>#DIV/0!</v>
      </c>
      <c r="N166" s="216">
        <f>N167</f>
        <v>0</v>
      </c>
      <c r="O166" s="217">
        <f>O167</f>
        <v>0</v>
      </c>
      <c r="P166" s="167" t="e">
        <f t="shared" si="152"/>
        <v>#DIV/0!</v>
      </c>
      <c r="Q166" s="433">
        <f>Q167</f>
        <v>-151513.6</v>
      </c>
      <c r="R166" s="434">
        <f>R167</f>
        <v>-160555.98861</v>
      </c>
      <c r="S166" s="286">
        <f t="shared" si="153"/>
        <v>105.96803759530498</v>
      </c>
      <c r="T166" s="216">
        <f>T167</f>
        <v>0</v>
      </c>
      <c r="U166" s="217">
        <f>U167</f>
        <v>0</v>
      </c>
      <c r="V166" s="167" t="e">
        <f t="shared" si="154"/>
        <v>#DIV/0!</v>
      </c>
      <c r="W166" s="216">
        <f>W167</f>
        <v>0</v>
      </c>
      <c r="X166" s="217">
        <f>X167</f>
        <v>0</v>
      </c>
      <c r="Y166" s="167" t="e">
        <f t="shared" si="155"/>
        <v>#DIV/0!</v>
      </c>
      <c r="Z166" s="216">
        <f>Z167</f>
        <v>0</v>
      </c>
      <c r="AA166" s="217">
        <f>AA167</f>
        <v>0</v>
      </c>
      <c r="AB166" s="167" t="e">
        <f t="shared" si="156"/>
        <v>#DIV/0!</v>
      </c>
      <c r="AC166" s="216">
        <f>AC167</f>
        <v>0</v>
      </c>
      <c r="AD166" s="217">
        <f>AD167</f>
        <v>0</v>
      </c>
      <c r="AE166" s="167" t="e">
        <f t="shared" si="157"/>
        <v>#DIV/0!</v>
      </c>
      <c r="AF166" s="216">
        <f>AF167</f>
        <v>0</v>
      </c>
      <c r="AG166" s="217">
        <f>AG167</f>
        <v>0</v>
      </c>
      <c r="AH166" s="167" t="e">
        <f t="shared" si="158"/>
        <v>#DIV/0!</v>
      </c>
      <c r="AI166" s="216">
        <f>AI167</f>
        <v>0</v>
      </c>
      <c r="AJ166" s="217">
        <f>AJ167</f>
        <v>0</v>
      </c>
      <c r="AK166" s="167" t="e">
        <f t="shared" si="159"/>
        <v>#DIV/0!</v>
      </c>
      <c r="AL166" s="218">
        <f>AL167</f>
        <v>0</v>
      </c>
      <c r="AM166" s="219">
        <f>AM167</f>
        <v>0</v>
      </c>
      <c r="AN166" s="167" t="e">
        <f t="shared" si="160"/>
        <v>#DIV/0!</v>
      </c>
      <c r="AO166" s="216">
        <f>AO167</f>
        <v>0</v>
      </c>
      <c r="AP166" s="217">
        <f>AP167</f>
        <v>0</v>
      </c>
      <c r="AQ166" s="167" t="e">
        <f t="shared" si="161"/>
        <v>#DIV/0!</v>
      </c>
      <c r="AR166" s="216">
        <f>AR167</f>
        <v>0</v>
      </c>
      <c r="AS166" s="217">
        <f>AS167</f>
        <v>0</v>
      </c>
      <c r="AT166" s="167" t="e">
        <f t="shared" si="162"/>
        <v>#DIV/0!</v>
      </c>
      <c r="AU166" s="65">
        <f>AU167</f>
        <v>-151513.6</v>
      </c>
      <c r="AV166" s="65">
        <f aca="true" t="shared" si="179" ref="AU166:AW167">AV167</f>
        <v>-151513.6</v>
      </c>
      <c r="AW166" s="65">
        <f t="shared" si="179"/>
        <v>-160555.98861000003</v>
      </c>
      <c r="AX166" s="165">
        <f t="shared" si="166"/>
        <v>105.96803759530499</v>
      </c>
      <c r="AY166" s="207"/>
      <c r="AZ166" s="207"/>
      <c r="BD166" s="67">
        <f t="shared" si="149"/>
        <v>-151513.6</v>
      </c>
      <c r="BE166" s="67">
        <f t="shared" si="133"/>
        <v>-151513.6</v>
      </c>
      <c r="BF166" s="67">
        <f t="shared" si="133"/>
        <v>-160555.98861</v>
      </c>
      <c r="BG166" s="68">
        <f t="shared" si="150"/>
        <v>105.96803759530498</v>
      </c>
      <c r="BI166" s="153">
        <f t="shared" si="174"/>
        <v>0</v>
      </c>
      <c r="BJ166" s="153">
        <f t="shared" si="175"/>
        <v>0</v>
      </c>
      <c r="BK166" s="153">
        <f t="shared" si="176"/>
        <v>0</v>
      </c>
    </row>
    <row r="167" spans="1:63" ht="22.5" customHeight="1">
      <c r="A167" s="220" t="s">
        <v>263</v>
      </c>
      <c r="B167" s="221" t="s">
        <v>264</v>
      </c>
      <c r="C167" s="222">
        <f t="shared" si="177"/>
        <v>0</v>
      </c>
      <c r="D167" s="222">
        <f t="shared" si="177"/>
        <v>0</v>
      </c>
      <c r="E167" s="223">
        <f t="shared" si="177"/>
        <v>0</v>
      </c>
      <c r="F167" s="172" t="e">
        <f t="shared" si="168"/>
        <v>#DIV/0!</v>
      </c>
      <c r="G167" s="177">
        <f t="shared" si="178"/>
        <v>-151513.6</v>
      </c>
      <c r="H167" s="177">
        <f t="shared" si="178"/>
        <v>-151513.6</v>
      </c>
      <c r="I167" s="177">
        <f t="shared" si="178"/>
        <v>-160555.98861000003</v>
      </c>
      <c r="J167" s="172">
        <f t="shared" si="167"/>
        <v>105.96803759530499</v>
      </c>
      <c r="K167" s="224">
        <f>K168</f>
        <v>0</v>
      </c>
      <c r="L167" s="225">
        <f>L168</f>
        <v>0</v>
      </c>
      <c r="M167" s="167" t="e">
        <f t="shared" si="151"/>
        <v>#DIV/0!</v>
      </c>
      <c r="N167" s="224">
        <f>N168</f>
        <v>0</v>
      </c>
      <c r="O167" s="225">
        <f>O168</f>
        <v>0</v>
      </c>
      <c r="P167" s="167" t="e">
        <f t="shared" si="152"/>
        <v>#DIV/0!</v>
      </c>
      <c r="Q167" s="435">
        <f>Q168</f>
        <v>-151513.6</v>
      </c>
      <c r="R167" s="436">
        <f>R168</f>
        <v>-160555.98861</v>
      </c>
      <c r="S167" s="286">
        <f>R167/Q167*100</f>
        <v>105.96803759530498</v>
      </c>
      <c r="T167" s="224">
        <f>T168</f>
        <v>0</v>
      </c>
      <c r="U167" s="225">
        <f>U168</f>
        <v>0</v>
      </c>
      <c r="V167" s="167" t="e">
        <f t="shared" si="154"/>
        <v>#DIV/0!</v>
      </c>
      <c r="W167" s="224">
        <f>W168</f>
        <v>0</v>
      </c>
      <c r="X167" s="225">
        <f>X168</f>
        <v>0</v>
      </c>
      <c r="Y167" s="167" t="e">
        <f t="shared" si="155"/>
        <v>#DIV/0!</v>
      </c>
      <c r="Z167" s="224">
        <f>Z168</f>
        <v>0</v>
      </c>
      <c r="AA167" s="225">
        <f>AA168</f>
        <v>0</v>
      </c>
      <c r="AB167" s="167" t="e">
        <f t="shared" si="156"/>
        <v>#DIV/0!</v>
      </c>
      <c r="AC167" s="224">
        <f>AC168</f>
        <v>0</v>
      </c>
      <c r="AD167" s="225">
        <f>AD168</f>
        <v>0</v>
      </c>
      <c r="AE167" s="167" t="e">
        <f t="shared" si="157"/>
        <v>#DIV/0!</v>
      </c>
      <c r="AF167" s="224">
        <f>AF168</f>
        <v>0</v>
      </c>
      <c r="AG167" s="225">
        <f>AG168</f>
        <v>0</v>
      </c>
      <c r="AH167" s="167" t="e">
        <f t="shared" si="158"/>
        <v>#DIV/0!</v>
      </c>
      <c r="AI167" s="224">
        <f>AI168</f>
        <v>0</v>
      </c>
      <c r="AJ167" s="225">
        <f>AJ168</f>
        <v>0</v>
      </c>
      <c r="AK167" s="167" t="e">
        <f t="shared" si="159"/>
        <v>#DIV/0!</v>
      </c>
      <c r="AL167" s="179">
        <f>AL168</f>
        <v>0</v>
      </c>
      <c r="AM167" s="226">
        <f>AM168</f>
        <v>0</v>
      </c>
      <c r="AN167" s="167" t="e">
        <f t="shared" si="160"/>
        <v>#DIV/0!</v>
      </c>
      <c r="AO167" s="224">
        <f>AO168</f>
        <v>0</v>
      </c>
      <c r="AP167" s="225">
        <f>AP168</f>
        <v>0</v>
      </c>
      <c r="AQ167" s="167" t="e">
        <f t="shared" si="161"/>
        <v>#DIV/0!</v>
      </c>
      <c r="AR167" s="224">
        <f>AR168</f>
        <v>0</v>
      </c>
      <c r="AS167" s="225">
        <f>AS168</f>
        <v>0</v>
      </c>
      <c r="AT167" s="167" t="e">
        <f t="shared" si="162"/>
        <v>#DIV/0!</v>
      </c>
      <c r="AU167" s="65">
        <f t="shared" si="179"/>
        <v>-151513.6</v>
      </c>
      <c r="AV167" s="65">
        <f t="shared" si="179"/>
        <v>-151513.6</v>
      </c>
      <c r="AW167" s="65">
        <f t="shared" si="179"/>
        <v>-160555.98861000003</v>
      </c>
      <c r="AX167" s="165">
        <f t="shared" si="166"/>
        <v>105.96803759530499</v>
      </c>
      <c r="AY167" s="207"/>
      <c r="AZ167" s="207"/>
      <c r="BD167" s="67">
        <f t="shared" si="149"/>
        <v>-151513.6</v>
      </c>
      <c r="BE167" s="67">
        <f t="shared" si="133"/>
        <v>-151513.6</v>
      </c>
      <c r="BF167" s="67">
        <f t="shared" si="133"/>
        <v>-160555.98861</v>
      </c>
      <c r="BG167" s="68">
        <f t="shared" si="150"/>
        <v>105.96803759530498</v>
      </c>
      <c r="BI167" s="153">
        <f t="shared" si="174"/>
        <v>0</v>
      </c>
      <c r="BJ167" s="153">
        <f t="shared" si="175"/>
        <v>0</v>
      </c>
      <c r="BK167" s="153">
        <f t="shared" si="176"/>
        <v>0</v>
      </c>
    </row>
    <row r="168" spans="1:63" ht="38.25" customHeight="1">
      <c r="A168" s="220" t="s">
        <v>265</v>
      </c>
      <c r="B168" s="221" t="s">
        <v>266</v>
      </c>
      <c r="C168" s="222">
        <f t="shared" si="177"/>
        <v>0</v>
      </c>
      <c r="D168" s="222">
        <f t="shared" si="177"/>
        <v>0</v>
      </c>
      <c r="E168" s="223">
        <f t="shared" si="177"/>
        <v>0</v>
      </c>
      <c r="F168" s="172" t="e">
        <f t="shared" si="168"/>
        <v>#DIV/0!</v>
      </c>
      <c r="G168" s="177">
        <f>G170+G171</f>
        <v>-151513.6</v>
      </c>
      <c r="H168" s="177">
        <f>H170+H171</f>
        <v>-151513.6</v>
      </c>
      <c r="I168" s="177">
        <f>I170+I171</f>
        <v>-160555.98861000003</v>
      </c>
      <c r="J168" s="172">
        <f t="shared" si="167"/>
        <v>105.96803759530499</v>
      </c>
      <c r="K168" s="224">
        <f>K169+K170+K171</f>
        <v>0</v>
      </c>
      <c r="L168" s="224">
        <f>L169+L170+L171</f>
        <v>0</v>
      </c>
      <c r="M168" s="167" t="e">
        <f t="shared" si="151"/>
        <v>#DIV/0!</v>
      </c>
      <c r="N168" s="224">
        <f>N169+N170+N171</f>
        <v>0</v>
      </c>
      <c r="O168" s="224">
        <f>O169+O170+O171</f>
        <v>0</v>
      </c>
      <c r="P168" s="167" t="e">
        <f t="shared" si="152"/>
        <v>#DIV/0!</v>
      </c>
      <c r="Q168" s="435">
        <f>Q169+Q170+Q171</f>
        <v>-151513.6</v>
      </c>
      <c r="R168" s="435">
        <f>R169+R170+R171</f>
        <v>-160555.98861</v>
      </c>
      <c r="S168" s="286">
        <f>R168/Q168*100</f>
        <v>105.96803759530498</v>
      </c>
      <c r="T168" s="224">
        <f>T169+T170+T171</f>
        <v>0</v>
      </c>
      <c r="U168" s="224">
        <f>U169+U170+U171</f>
        <v>0</v>
      </c>
      <c r="V168" s="167" t="e">
        <f t="shared" si="154"/>
        <v>#DIV/0!</v>
      </c>
      <c r="W168" s="224">
        <f>W169+W170</f>
        <v>0</v>
      </c>
      <c r="X168" s="224">
        <f>X169+X170</f>
        <v>0</v>
      </c>
      <c r="Y168" s="167" t="e">
        <f t="shared" si="155"/>
        <v>#DIV/0!</v>
      </c>
      <c r="Z168" s="224">
        <f>Z169+Z170</f>
        <v>0</v>
      </c>
      <c r="AA168" s="224">
        <f>AA169+AA170</f>
        <v>0</v>
      </c>
      <c r="AB168" s="167" t="e">
        <f t="shared" si="156"/>
        <v>#DIV/0!</v>
      </c>
      <c r="AC168" s="224">
        <f>AC169+AC170</f>
        <v>0</v>
      </c>
      <c r="AD168" s="224">
        <f>AD169+AD170</f>
        <v>0</v>
      </c>
      <c r="AE168" s="167" t="e">
        <f t="shared" si="157"/>
        <v>#DIV/0!</v>
      </c>
      <c r="AF168" s="224">
        <f>AF169+AF170</f>
        <v>0</v>
      </c>
      <c r="AG168" s="224">
        <f>AG169+AG170</f>
        <v>0</v>
      </c>
      <c r="AH168" s="167" t="e">
        <f t="shared" si="158"/>
        <v>#DIV/0!</v>
      </c>
      <c r="AI168" s="195">
        <f>AI170</f>
        <v>0</v>
      </c>
      <c r="AJ168" s="195">
        <f>AJ170</f>
        <v>0</v>
      </c>
      <c r="AK168" s="167" t="e">
        <f t="shared" si="159"/>
        <v>#DIV/0!</v>
      </c>
      <c r="AL168" s="179">
        <f>AL169+AL170</f>
        <v>0</v>
      </c>
      <c r="AM168" s="179">
        <f>AM169+AM170</f>
        <v>0</v>
      </c>
      <c r="AN168" s="167" t="e">
        <f t="shared" si="160"/>
        <v>#DIV/0!</v>
      </c>
      <c r="AO168" s="224">
        <f>AO169+AO170</f>
        <v>0</v>
      </c>
      <c r="AP168" s="224">
        <f>AP169+AP170</f>
        <v>0</v>
      </c>
      <c r="AQ168" s="167" t="e">
        <f t="shared" si="161"/>
        <v>#DIV/0!</v>
      </c>
      <c r="AR168" s="224">
        <f>AR169+AR170</f>
        <v>0</v>
      </c>
      <c r="AS168" s="224">
        <f>AS169+AS170</f>
        <v>0</v>
      </c>
      <c r="AT168" s="167" t="e">
        <f t="shared" si="162"/>
        <v>#DIV/0!</v>
      </c>
      <c r="AU168" s="65">
        <f>AU169+AU170+AU171</f>
        <v>-151513.6</v>
      </c>
      <c r="AV168" s="65">
        <f>AV169+AV170+AV171</f>
        <v>-151513.6</v>
      </c>
      <c r="AW168" s="65">
        <f>AW169+AW170+AW171</f>
        <v>-160555.98861000003</v>
      </c>
      <c r="AX168" s="165">
        <f t="shared" si="166"/>
        <v>105.96803759530499</v>
      </c>
      <c r="BD168" s="67">
        <f t="shared" si="149"/>
        <v>-151513.6</v>
      </c>
      <c r="BE168" s="67">
        <f t="shared" si="133"/>
        <v>-151513.6</v>
      </c>
      <c r="BF168" s="67">
        <f t="shared" si="133"/>
        <v>-160555.98861</v>
      </c>
      <c r="BG168" s="68">
        <f t="shared" si="150"/>
        <v>105.96803759530498</v>
      </c>
      <c r="BI168" s="153">
        <f t="shared" si="174"/>
        <v>0</v>
      </c>
      <c r="BJ168" s="153">
        <f t="shared" si="175"/>
        <v>0</v>
      </c>
      <c r="BK168" s="153">
        <f t="shared" si="176"/>
        <v>0</v>
      </c>
    </row>
    <row r="169" spans="1:63" ht="42" customHeight="1" hidden="1">
      <c r="A169" s="220" t="s">
        <v>267</v>
      </c>
      <c r="B169" s="221" t="s">
        <v>268</v>
      </c>
      <c r="C169" s="109">
        <f>-(C127-C124+C151+C163+C159)</f>
        <v>0</v>
      </c>
      <c r="D169" s="109">
        <f>-(D127-D124+D151+D163+D159)</f>
        <v>0</v>
      </c>
      <c r="E169" s="109">
        <f>-(E127-E124+E151+E163+E159)</f>
        <v>0</v>
      </c>
      <c r="F169" s="172" t="e">
        <f t="shared" si="168"/>
        <v>#DIV/0!</v>
      </c>
      <c r="G169" s="177"/>
      <c r="H169" s="177"/>
      <c r="I169" s="177"/>
      <c r="J169" s="172" t="e">
        <f t="shared" si="167"/>
        <v>#DIV/0!</v>
      </c>
      <c r="K169" s="111"/>
      <c r="L169" s="111"/>
      <c r="M169" s="187" t="e">
        <f t="shared" si="151"/>
        <v>#DIV/0!</v>
      </c>
      <c r="N169" s="111"/>
      <c r="O169" s="111"/>
      <c r="P169" s="187" t="e">
        <f t="shared" si="152"/>
        <v>#DIV/0!</v>
      </c>
      <c r="Q169" s="421"/>
      <c r="R169" s="421"/>
      <c r="S169" s="429" t="e">
        <f t="shared" si="153"/>
        <v>#DIV/0!</v>
      </c>
      <c r="T169" s="111"/>
      <c r="U169" s="111"/>
      <c r="V169" s="187" t="e">
        <f t="shared" si="154"/>
        <v>#DIV/0!</v>
      </c>
      <c r="W169" s="111"/>
      <c r="X169" s="111"/>
      <c r="Y169" s="187" t="e">
        <f t="shared" si="155"/>
        <v>#DIV/0!</v>
      </c>
      <c r="Z169" s="111"/>
      <c r="AA169" s="111"/>
      <c r="AB169" s="187" t="e">
        <f t="shared" si="156"/>
        <v>#DIV/0!</v>
      </c>
      <c r="AC169" s="111"/>
      <c r="AD169" s="111"/>
      <c r="AE169" s="187" t="e">
        <f t="shared" si="157"/>
        <v>#DIV/0!</v>
      </c>
      <c r="AF169" s="111"/>
      <c r="AG169" s="111"/>
      <c r="AH169" s="187" t="e">
        <f t="shared" si="158"/>
        <v>#DIV/0!</v>
      </c>
      <c r="AI169" s="111"/>
      <c r="AJ169" s="111"/>
      <c r="AK169" s="187" t="e">
        <f t="shared" si="159"/>
        <v>#DIV/0!</v>
      </c>
      <c r="AL169" s="112"/>
      <c r="AM169" s="112"/>
      <c r="AN169" s="187" t="e">
        <f t="shared" si="160"/>
        <v>#DIV/0!</v>
      </c>
      <c r="AO169" s="111"/>
      <c r="AP169" s="111"/>
      <c r="AQ169" s="187" t="e">
        <f t="shared" si="161"/>
        <v>#DIV/0!</v>
      </c>
      <c r="AR169" s="111"/>
      <c r="AS169" s="111"/>
      <c r="AT169" s="167" t="e">
        <f t="shared" si="162"/>
        <v>#DIV/0!</v>
      </c>
      <c r="AU169" s="65">
        <f aca="true" t="shared" si="180" ref="AU169:AW171">C169+G169</f>
        <v>0</v>
      </c>
      <c r="AV169" s="65">
        <f t="shared" si="180"/>
        <v>0</v>
      </c>
      <c r="AW169" s="65">
        <f t="shared" si="180"/>
        <v>0</v>
      </c>
      <c r="AX169" s="165" t="e">
        <f t="shared" si="166"/>
        <v>#DIV/0!</v>
      </c>
      <c r="BD169" s="67">
        <f t="shared" si="149"/>
        <v>0</v>
      </c>
      <c r="BE169" s="67">
        <f t="shared" si="133"/>
        <v>0</v>
      </c>
      <c r="BF169" s="67">
        <f t="shared" si="133"/>
        <v>0</v>
      </c>
      <c r="BG169" s="68" t="e">
        <f t="shared" si="150"/>
        <v>#DIV/0!</v>
      </c>
      <c r="BI169" s="153">
        <f t="shared" si="174"/>
        <v>0</v>
      </c>
      <c r="BJ169" s="153">
        <f t="shared" si="175"/>
        <v>0</v>
      </c>
      <c r="BK169" s="153" t="e">
        <f t="shared" si="176"/>
        <v>#DIV/0!</v>
      </c>
    </row>
    <row r="170" spans="1:63" ht="40.5" customHeight="1" hidden="1">
      <c r="A170" s="227" t="s">
        <v>269</v>
      </c>
      <c r="B170" s="228" t="s">
        <v>375</v>
      </c>
      <c r="C170" s="186"/>
      <c r="D170" s="186"/>
      <c r="E170" s="186"/>
      <c r="F170" s="172"/>
      <c r="G170" s="177">
        <f>-(BA130-G125)</f>
        <v>0</v>
      </c>
      <c r="H170" s="177">
        <f>-(BA130-H125)</f>
        <v>0</v>
      </c>
      <c r="I170" s="177">
        <f>-(BB130-I125)</f>
        <v>0</v>
      </c>
      <c r="J170" s="172" t="e">
        <f t="shared" si="167"/>
        <v>#DIV/0!</v>
      </c>
      <c r="K170" s="111"/>
      <c r="L170" s="111"/>
      <c r="M170" s="167" t="e">
        <f t="shared" si="151"/>
        <v>#DIV/0!</v>
      </c>
      <c r="N170" s="111"/>
      <c r="O170" s="111"/>
      <c r="P170" s="167" t="e">
        <f t="shared" si="152"/>
        <v>#DIV/0!</v>
      </c>
      <c r="Q170" s="421"/>
      <c r="R170" s="421"/>
      <c r="S170" s="286" t="e">
        <f t="shared" si="153"/>
        <v>#DIV/0!</v>
      </c>
      <c r="T170" s="229"/>
      <c r="U170" s="229"/>
      <c r="V170" s="167" t="e">
        <f t="shared" si="154"/>
        <v>#DIV/0!</v>
      </c>
      <c r="W170" s="229"/>
      <c r="X170" s="229"/>
      <c r="Y170" s="167" t="e">
        <f t="shared" si="155"/>
        <v>#DIV/0!</v>
      </c>
      <c r="Z170" s="229"/>
      <c r="AA170" s="229"/>
      <c r="AB170" s="167" t="e">
        <f t="shared" si="156"/>
        <v>#DIV/0!</v>
      </c>
      <c r="AC170" s="229"/>
      <c r="AD170" s="229"/>
      <c r="AE170" s="167" t="e">
        <f t="shared" si="157"/>
        <v>#DIV/0!</v>
      </c>
      <c r="AF170" s="229"/>
      <c r="AG170" s="229"/>
      <c r="AH170" s="167" t="e">
        <f t="shared" si="158"/>
        <v>#DIV/0!</v>
      </c>
      <c r="AI170" s="122"/>
      <c r="AJ170" s="122"/>
      <c r="AK170" s="167" t="e">
        <f t="shared" si="159"/>
        <v>#DIV/0!</v>
      </c>
      <c r="AL170" s="230"/>
      <c r="AM170" s="230"/>
      <c r="AN170" s="167" t="e">
        <f t="shared" si="160"/>
        <v>#DIV/0!</v>
      </c>
      <c r="AO170" s="231"/>
      <c r="AP170" s="229"/>
      <c r="AQ170" s="167" t="e">
        <f t="shared" si="161"/>
        <v>#DIV/0!</v>
      </c>
      <c r="AR170" s="229"/>
      <c r="AS170" s="229"/>
      <c r="AT170" s="167" t="e">
        <f t="shared" si="162"/>
        <v>#DIV/0!</v>
      </c>
      <c r="AU170" s="65">
        <f t="shared" si="180"/>
        <v>0</v>
      </c>
      <c r="AV170" s="65">
        <f t="shared" si="180"/>
        <v>0</v>
      </c>
      <c r="AW170" s="65">
        <f t="shared" si="180"/>
        <v>0</v>
      </c>
      <c r="AX170" s="165" t="e">
        <f t="shared" si="166"/>
        <v>#DIV/0!</v>
      </c>
      <c r="BD170" s="67">
        <f t="shared" si="149"/>
        <v>0</v>
      </c>
      <c r="BE170" s="67">
        <f t="shared" si="133"/>
        <v>0</v>
      </c>
      <c r="BF170" s="67">
        <f t="shared" si="133"/>
        <v>0</v>
      </c>
      <c r="BG170" s="68" t="e">
        <f t="shared" si="150"/>
        <v>#DIV/0!</v>
      </c>
      <c r="BI170" s="153">
        <f t="shared" si="174"/>
        <v>0</v>
      </c>
      <c r="BJ170" s="153">
        <f t="shared" si="175"/>
        <v>0</v>
      </c>
      <c r="BK170" s="153" t="e">
        <f t="shared" si="176"/>
        <v>#DIV/0!</v>
      </c>
    </row>
    <row r="171" spans="1:63" ht="38.25" customHeight="1">
      <c r="A171" s="227" t="s">
        <v>270</v>
      </c>
      <c r="B171" s="228" t="s">
        <v>376</v>
      </c>
      <c r="C171" s="186"/>
      <c r="D171" s="186"/>
      <c r="E171" s="186"/>
      <c r="F171" s="172"/>
      <c r="G171" s="177">
        <f>-(BA129-G126+G145+G152)</f>
        <v>-151513.6</v>
      </c>
      <c r="H171" s="177">
        <f>-(BA129-H126+H145+H152)</f>
        <v>-151513.6</v>
      </c>
      <c r="I171" s="177">
        <f>-(BB129-I126+I145+I152)</f>
        <v>-160555.98861000003</v>
      </c>
      <c r="J171" s="172">
        <f t="shared" si="167"/>
        <v>105.96803759530499</v>
      </c>
      <c r="K171" s="122"/>
      <c r="L171" s="122"/>
      <c r="M171" s="167"/>
      <c r="N171" s="229"/>
      <c r="O171" s="229"/>
      <c r="P171" s="167"/>
      <c r="Q171" s="437">
        <v>-151513.6</v>
      </c>
      <c r="R171" s="437">
        <v>-160555.98861</v>
      </c>
      <c r="S171" s="286">
        <f>R171/Q171*100</f>
        <v>105.96803759530498</v>
      </c>
      <c r="T171" s="232"/>
      <c r="U171" s="232"/>
      <c r="V171" s="187"/>
      <c r="W171" s="232"/>
      <c r="X171" s="232"/>
      <c r="Y171" s="187"/>
      <c r="Z171" s="232"/>
      <c r="AA171" s="232"/>
      <c r="AB171" s="187"/>
      <c r="AC171" s="232"/>
      <c r="AD171" s="232"/>
      <c r="AE171" s="187"/>
      <c r="AF171" s="232"/>
      <c r="AG171" s="232"/>
      <c r="AH171" s="187"/>
      <c r="AI171" s="195"/>
      <c r="AJ171" s="195"/>
      <c r="AK171" s="187"/>
      <c r="AL171" s="196"/>
      <c r="AM171" s="196"/>
      <c r="AN171" s="187"/>
      <c r="AO171" s="233"/>
      <c r="AP171" s="232"/>
      <c r="AQ171" s="187"/>
      <c r="AR171" s="232"/>
      <c r="AS171" s="232"/>
      <c r="AT171" s="187" t="e">
        <f t="shared" si="162"/>
        <v>#DIV/0!</v>
      </c>
      <c r="AU171" s="65">
        <f t="shared" si="180"/>
        <v>-151513.6</v>
      </c>
      <c r="AV171" s="65">
        <f t="shared" si="180"/>
        <v>-151513.6</v>
      </c>
      <c r="AW171" s="65">
        <f t="shared" si="180"/>
        <v>-160555.98861000003</v>
      </c>
      <c r="AX171" s="165">
        <f t="shared" si="166"/>
        <v>105.96803759530499</v>
      </c>
      <c r="BD171" s="67">
        <f t="shared" si="149"/>
        <v>-151513.6</v>
      </c>
      <c r="BE171" s="67">
        <f t="shared" si="133"/>
        <v>-151513.6</v>
      </c>
      <c r="BF171" s="67">
        <f t="shared" si="133"/>
        <v>-160555.98861</v>
      </c>
      <c r="BG171" s="68">
        <f t="shared" si="150"/>
        <v>105.96803759530498</v>
      </c>
      <c r="BI171" s="153">
        <f t="shared" si="174"/>
        <v>0</v>
      </c>
      <c r="BJ171" s="153">
        <f t="shared" si="175"/>
        <v>0</v>
      </c>
      <c r="BK171" s="153">
        <f t="shared" si="176"/>
        <v>0</v>
      </c>
    </row>
    <row r="172" spans="1:63" ht="24.75" customHeight="1">
      <c r="A172" s="212" t="s">
        <v>271</v>
      </c>
      <c r="B172" s="213" t="s">
        <v>272</v>
      </c>
      <c r="C172" s="214">
        <f aca="true" t="shared" si="181" ref="C172:E174">C173</f>
        <v>0</v>
      </c>
      <c r="D172" s="214">
        <f t="shared" si="181"/>
        <v>0</v>
      </c>
      <c r="E172" s="215">
        <f t="shared" si="181"/>
        <v>0</v>
      </c>
      <c r="F172" s="172" t="e">
        <f>E172/D172*100</f>
        <v>#DIV/0!</v>
      </c>
      <c r="G172" s="177">
        <f aca="true" t="shared" si="182" ref="G172:I173">G173</f>
        <v>163287.40013999998</v>
      </c>
      <c r="H172" s="177">
        <f t="shared" si="182"/>
        <v>163287.40013999998</v>
      </c>
      <c r="I172" s="177">
        <f t="shared" si="182"/>
        <v>163090.40013999998</v>
      </c>
      <c r="J172" s="172">
        <f t="shared" si="167"/>
        <v>99.87935382654688</v>
      </c>
      <c r="K172" s="216">
        <f>K173</f>
        <v>0</v>
      </c>
      <c r="L172" s="217">
        <f>L173</f>
        <v>0</v>
      </c>
      <c r="M172" s="167" t="e">
        <f t="shared" si="151"/>
        <v>#DIV/0!</v>
      </c>
      <c r="N172" s="216">
        <f>N173</f>
        <v>0</v>
      </c>
      <c r="O172" s="217">
        <f>O173</f>
        <v>0</v>
      </c>
      <c r="P172" s="167" t="e">
        <f t="shared" si="152"/>
        <v>#DIV/0!</v>
      </c>
      <c r="Q172" s="433">
        <f>Q173</f>
        <v>163287.40014</v>
      </c>
      <c r="R172" s="434">
        <f>R173</f>
        <v>163090.40014</v>
      </c>
      <c r="S172" s="286">
        <f>R172/Q172*100</f>
        <v>99.87935382654688</v>
      </c>
      <c r="T172" s="216">
        <f>T173</f>
        <v>0</v>
      </c>
      <c r="U172" s="217">
        <f>U173</f>
        <v>0</v>
      </c>
      <c r="V172" s="167" t="e">
        <f t="shared" si="154"/>
        <v>#DIV/0!</v>
      </c>
      <c r="W172" s="216">
        <f>W173</f>
        <v>0</v>
      </c>
      <c r="X172" s="217">
        <f>X173</f>
        <v>0</v>
      </c>
      <c r="Y172" s="167" t="e">
        <f t="shared" si="155"/>
        <v>#DIV/0!</v>
      </c>
      <c r="Z172" s="216">
        <f>Z173</f>
        <v>0</v>
      </c>
      <c r="AA172" s="217">
        <f>AA173</f>
        <v>0</v>
      </c>
      <c r="AB172" s="167" t="e">
        <f t="shared" si="156"/>
        <v>#DIV/0!</v>
      </c>
      <c r="AC172" s="216">
        <f>AC173</f>
        <v>0</v>
      </c>
      <c r="AD172" s="217">
        <f>AD173</f>
        <v>0</v>
      </c>
      <c r="AE172" s="167" t="e">
        <f t="shared" si="157"/>
        <v>#DIV/0!</v>
      </c>
      <c r="AF172" s="216">
        <f>AF173</f>
        <v>0</v>
      </c>
      <c r="AG172" s="217">
        <f>AG173</f>
        <v>0</v>
      </c>
      <c r="AH172" s="167" t="e">
        <f t="shared" si="158"/>
        <v>#DIV/0!</v>
      </c>
      <c r="AI172" s="216">
        <f>AI173</f>
        <v>0</v>
      </c>
      <c r="AJ172" s="217">
        <f>AJ173</f>
        <v>0</v>
      </c>
      <c r="AK172" s="167" t="e">
        <f t="shared" si="159"/>
        <v>#DIV/0!</v>
      </c>
      <c r="AL172" s="218">
        <f>AL173</f>
        <v>0</v>
      </c>
      <c r="AM172" s="219">
        <f>AM173</f>
        <v>0</v>
      </c>
      <c r="AN172" s="167" t="e">
        <f t="shared" si="160"/>
        <v>#DIV/0!</v>
      </c>
      <c r="AO172" s="216">
        <f>AO173</f>
        <v>0</v>
      </c>
      <c r="AP172" s="217">
        <f>AP173</f>
        <v>0</v>
      </c>
      <c r="AQ172" s="167" t="e">
        <f t="shared" si="161"/>
        <v>#DIV/0!</v>
      </c>
      <c r="AR172" s="216">
        <f>AR173</f>
        <v>0</v>
      </c>
      <c r="AS172" s="217">
        <f>AS173</f>
        <v>0</v>
      </c>
      <c r="AT172" s="167" t="e">
        <f t="shared" si="162"/>
        <v>#DIV/0!</v>
      </c>
      <c r="AU172" s="65">
        <f aca="true" t="shared" si="183" ref="AU172:AW173">AU173</f>
        <v>163287.40013999998</v>
      </c>
      <c r="AV172" s="65">
        <f t="shared" si="183"/>
        <v>163287.40013999998</v>
      </c>
      <c r="AW172" s="65">
        <f t="shared" si="183"/>
        <v>163090.40013999998</v>
      </c>
      <c r="AX172" s="165">
        <f t="shared" si="166"/>
        <v>99.87935382654688</v>
      </c>
      <c r="BD172" s="67">
        <f t="shared" si="149"/>
        <v>163287.40014</v>
      </c>
      <c r="BE172" s="67">
        <f t="shared" si="133"/>
        <v>163287.40014</v>
      </c>
      <c r="BF172" s="67">
        <f t="shared" si="133"/>
        <v>163090.40014</v>
      </c>
      <c r="BG172" s="68">
        <f t="shared" si="150"/>
        <v>99.87935382654688</v>
      </c>
      <c r="BI172" s="153">
        <f t="shared" si="174"/>
        <v>0</v>
      </c>
      <c r="BJ172" s="153">
        <f t="shared" si="175"/>
        <v>0</v>
      </c>
      <c r="BK172" s="153">
        <f t="shared" si="176"/>
        <v>0</v>
      </c>
    </row>
    <row r="173" spans="1:63" ht="22.5" customHeight="1">
      <c r="A173" s="220" t="s">
        <v>273</v>
      </c>
      <c r="B173" s="221" t="s">
        <v>274</v>
      </c>
      <c r="C173" s="222">
        <f t="shared" si="181"/>
        <v>0</v>
      </c>
      <c r="D173" s="222">
        <f t="shared" si="181"/>
        <v>0</v>
      </c>
      <c r="E173" s="223">
        <f t="shared" si="181"/>
        <v>0</v>
      </c>
      <c r="F173" s="172" t="e">
        <f>E173/D173*100</f>
        <v>#DIV/0!</v>
      </c>
      <c r="G173" s="177">
        <f t="shared" si="182"/>
        <v>163287.40013999998</v>
      </c>
      <c r="H173" s="177">
        <f t="shared" si="182"/>
        <v>163287.40013999998</v>
      </c>
      <c r="I173" s="177">
        <f t="shared" si="182"/>
        <v>163090.40013999998</v>
      </c>
      <c r="J173" s="172">
        <f t="shared" si="167"/>
        <v>99.87935382654688</v>
      </c>
      <c r="K173" s="224">
        <f>K174</f>
        <v>0</v>
      </c>
      <c r="L173" s="225">
        <f>L174</f>
        <v>0</v>
      </c>
      <c r="M173" s="167" t="e">
        <f t="shared" si="151"/>
        <v>#DIV/0!</v>
      </c>
      <c r="N173" s="224">
        <f>N174</f>
        <v>0</v>
      </c>
      <c r="O173" s="225">
        <f>O174</f>
        <v>0</v>
      </c>
      <c r="P173" s="167" t="e">
        <f t="shared" si="152"/>
        <v>#DIV/0!</v>
      </c>
      <c r="Q173" s="435">
        <f>Q174</f>
        <v>163287.40014</v>
      </c>
      <c r="R173" s="436">
        <f>R174</f>
        <v>163090.40014</v>
      </c>
      <c r="S173" s="286">
        <f t="shared" si="153"/>
        <v>99.87935382654688</v>
      </c>
      <c r="T173" s="224">
        <f>T174</f>
        <v>0</v>
      </c>
      <c r="U173" s="225">
        <f>U174</f>
        <v>0</v>
      </c>
      <c r="V173" s="167" t="e">
        <f t="shared" si="154"/>
        <v>#DIV/0!</v>
      </c>
      <c r="W173" s="224">
        <f>W174</f>
        <v>0</v>
      </c>
      <c r="X173" s="225">
        <f>X174</f>
        <v>0</v>
      </c>
      <c r="Y173" s="167" t="e">
        <f t="shared" si="155"/>
        <v>#DIV/0!</v>
      </c>
      <c r="Z173" s="224">
        <f>Z174</f>
        <v>0</v>
      </c>
      <c r="AA173" s="225">
        <f>AA174</f>
        <v>0</v>
      </c>
      <c r="AB173" s="167" t="e">
        <f t="shared" si="156"/>
        <v>#DIV/0!</v>
      </c>
      <c r="AC173" s="224">
        <f>AC174</f>
        <v>0</v>
      </c>
      <c r="AD173" s="225">
        <f>AD174</f>
        <v>0</v>
      </c>
      <c r="AE173" s="167" t="e">
        <f t="shared" si="157"/>
        <v>#DIV/0!</v>
      </c>
      <c r="AF173" s="224">
        <f>AF174</f>
        <v>0</v>
      </c>
      <c r="AG173" s="225">
        <f>AG174</f>
        <v>0</v>
      </c>
      <c r="AH173" s="167" t="e">
        <f t="shared" si="158"/>
        <v>#DIV/0!</v>
      </c>
      <c r="AI173" s="224">
        <f>AI174</f>
        <v>0</v>
      </c>
      <c r="AJ173" s="225">
        <f>AJ174</f>
        <v>0</v>
      </c>
      <c r="AK173" s="167" t="e">
        <f t="shared" si="159"/>
        <v>#DIV/0!</v>
      </c>
      <c r="AL173" s="179">
        <f>AL174</f>
        <v>0</v>
      </c>
      <c r="AM173" s="234">
        <f>AM174</f>
        <v>0</v>
      </c>
      <c r="AN173" s="167" t="e">
        <f t="shared" si="160"/>
        <v>#DIV/0!</v>
      </c>
      <c r="AO173" s="224">
        <f>AO174</f>
        <v>0</v>
      </c>
      <c r="AP173" s="225">
        <f>AP174</f>
        <v>0</v>
      </c>
      <c r="AQ173" s="167" t="e">
        <f t="shared" si="161"/>
        <v>#DIV/0!</v>
      </c>
      <c r="AR173" s="224">
        <f>AR174</f>
        <v>0</v>
      </c>
      <c r="AS173" s="225">
        <f>AS174</f>
        <v>0</v>
      </c>
      <c r="AT173" s="167" t="e">
        <f t="shared" si="162"/>
        <v>#DIV/0!</v>
      </c>
      <c r="AU173" s="65">
        <f t="shared" si="183"/>
        <v>163287.40013999998</v>
      </c>
      <c r="AV173" s="65">
        <f t="shared" si="183"/>
        <v>163287.40013999998</v>
      </c>
      <c r="AW173" s="65">
        <f t="shared" si="183"/>
        <v>163090.40013999998</v>
      </c>
      <c r="AX173" s="165">
        <f t="shared" si="166"/>
        <v>99.87935382654688</v>
      </c>
      <c r="BD173" s="67">
        <f t="shared" si="149"/>
        <v>163287.40014</v>
      </c>
      <c r="BE173" s="67">
        <f t="shared" si="133"/>
        <v>163287.40014</v>
      </c>
      <c r="BF173" s="67">
        <f t="shared" si="133"/>
        <v>163090.40014</v>
      </c>
      <c r="BG173" s="68">
        <f t="shared" si="150"/>
        <v>99.87935382654688</v>
      </c>
      <c r="BI173" s="153">
        <f t="shared" si="174"/>
        <v>0</v>
      </c>
      <c r="BJ173" s="153">
        <f t="shared" si="175"/>
        <v>0</v>
      </c>
      <c r="BK173" s="153">
        <f t="shared" si="176"/>
        <v>0</v>
      </c>
    </row>
    <row r="174" spans="1:63" ht="38.25" customHeight="1">
      <c r="A174" s="220" t="s">
        <v>275</v>
      </c>
      <c r="B174" s="221" t="s">
        <v>276</v>
      </c>
      <c r="C174" s="222">
        <f t="shared" si="181"/>
        <v>0</v>
      </c>
      <c r="D174" s="222">
        <f t="shared" si="181"/>
        <v>0</v>
      </c>
      <c r="E174" s="223">
        <f t="shared" si="181"/>
        <v>0</v>
      </c>
      <c r="F174" s="172" t="e">
        <f>E174/D174*100</f>
        <v>#DIV/0!</v>
      </c>
      <c r="G174" s="177">
        <f>G176+G177</f>
        <v>163287.40013999998</v>
      </c>
      <c r="H174" s="177">
        <f>H176+H177</f>
        <v>163287.40013999998</v>
      </c>
      <c r="I174" s="177">
        <f>I176+I177</f>
        <v>163090.40013999998</v>
      </c>
      <c r="J174" s="172">
        <f t="shared" si="167"/>
        <v>99.87935382654688</v>
      </c>
      <c r="K174" s="224">
        <f>K175+K176+K177</f>
        <v>0</v>
      </c>
      <c r="L174" s="224">
        <f>L175+L176+L177</f>
        <v>0</v>
      </c>
      <c r="M174" s="167" t="e">
        <f t="shared" si="151"/>
        <v>#DIV/0!</v>
      </c>
      <c r="N174" s="224">
        <f>N175+N176+N177</f>
        <v>0</v>
      </c>
      <c r="O174" s="224">
        <f>O175+O176+O177</f>
        <v>0</v>
      </c>
      <c r="P174" s="167" t="e">
        <f t="shared" si="152"/>
        <v>#DIV/0!</v>
      </c>
      <c r="Q174" s="435">
        <f>Q175+Q176+Q177</f>
        <v>163287.40014</v>
      </c>
      <c r="R174" s="435">
        <f>R175+R176+R177</f>
        <v>163090.40014</v>
      </c>
      <c r="S174" s="286">
        <f t="shared" si="153"/>
        <v>99.87935382654688</v>
      </c>
      <c r="T174" s="224">
        <f>T175+T176+T177</f>
        <v>0</v>
      </c>
      <c r="U174" s="224">
        <f>U175+U176+U177</f>
        <v>0</v>
      </c>
      <c r="V174" s="167" t="e">
        <f t="shared" si="154"/>
        <v>#DIV/0!</v>
      </c>
      <c r="W174" s="224">
        <f>W175+W176</f>
        <v>0</v>
      </c>
      <c r="X174" s="224">
        <f>X175+X176</f>
        <v>0</v>
      </c>
      <c r="Y174" s="167" t="e">
        <f t="shared" si="155"/>
        <v>#DIV/0!</v>
      </c>
      <c r="Z174" s="224">
        <f>Z175+Z176</f>
        <v>0</v>
      </c>
      <c r="AA174" s="224">
        <f>AA175+AA176</f>
        <v>0</v>
      </c>
      <c r="AB174" s="167" t="e">
        <f t="shared" si="156"/>
        <v>#DIV/0!</v>
      </c>
      <c r="AC174" s="224">
        <f>AC175+AC176</f>
        <v>0</v>
      </c>
      <c r="AD174" s="224">
        <f>AD175+AD176</f>
        <v>0</v>
      </c>
      <c r="AE174" s="167" t="e">
        <f t="shared" si="157"/>
        <v>#DIV/0!</v>
      </c>
      <c r="AF174" s="224">
        <f>AF175+AF176</f>
        <v>0</v>
      </c>
      <c r="AG174" s="224">
        <f>AG175+AG176</f>
        <v>0</v>
      </c>
      <c r="AH174" s="167" t="e">
        <f t="shared" si="158"/>
        <v>#DIV/0!</v>
      </c>
      <c r="AI174" s="224">
        <f>AI175+AI176</f>
        <v>0</v>
      </c>
      <c r="AJ174" s="224">
        <f>AJ175+AJ176</f>
        <v>0</v>
      </c>
      <c r="AK174" s="167" t="e">
        <f t="shared" si="159"/>
        <v>#DIV/0!</v>
      </c>
      <c r="AL174" s="179">
        <f>AL175+AL176</f>
        <v>0</v>
      </c>
      <c r="AM174" s="179">
        <f>AM175+AM176</f>
        <v>0</v>
      </c>
      <c r="AN174" s="167" t="e">
        <f t="shared" si="160"/>
        <v>#DIV/0!</v>
      </c>
      <c r="AO174" s="224">
        <f>AO175+AO176</f>
        <v>0</v>
      </c>
      <c r="AP174" s="224">
        <f>AP175+AP176</f>
        <v>0</v>
      </c>
      <c r="AQ174" s="167" t="e">
        <f t="shared" si="161"/>
        <v>#DIV/0!</v>
      </c>
      <c r="AR174" s="224">
        <f>AR175+AR176</f>
        <v>0</v>
      </c>
      <c r="AS174" s="224">
        <f>AS175+AS176</f>
        <v>0</v>
      </c>
      <c r="AT174" s="167" t="e">
        <f t="shared" si="162"/>
        <v>#DIV/0!</v>
      </c>
      <c r="AU174" s="65">
        <f>AU175+AU176+AU177</f>
        <v>163287.40013999998</v>
      </c>
      <c r="AV174" s="65">
        <f>AV175+AV176+AV177</f>
        <v>163287.40013999998</v>
      </c>
      <c r="AW174" s="65">
        <f>AW175+AW176+AW177</f>
        <v>163090.40013999998</v>
      </c>
      <c r="AX174" s="165">
        <f t="shared" si="166"/>
        <v>99.87935382654688</v>
      </c>
      <c r="BD174" s="67">
        <f t="shared" si="149"/>
        <v>163287.40014</v>
      </c>
      <c r="BE174" s="67">
        <f t="shared" si="133"/>
        <v>163287.40014</v>
      </c>
      <c r="BF174" s="67">
        <f t="shared" si="133"/>
        <v>163090.40014</v>
      </c>
      <c r="BG174" s="68">
        <f t="shared" si="150"/>
        <v>99.87935382654688</v>
      </c>
      <c r="BI174" s="153">
        <f t="shared" si="174"/>
        <v>0</v>
      </c>
      <c r="BJ174" s="153">
        <f t="shared" si="175"/>
        <v>0</v>
      </c>
      <c r="BK174" s="153">
        <f t="shared" si="176"/>
        <v>0</v>
      </c>
    </row>
    <row r="175" spans="1:63" ht="45" customHeight="1" hidden="1">
      <c r="A175" s="220" t="s">
        <v>277</v>
      </c>
      <c r="B175" s="221" t="s">
        <v>278</v>
      </c>
      <c r="C175" s="222">
        <f>C193-C124</f>
        <v>0</v>
      </c>
      <c r="D175" s="222">
        <f>D193-D124</f>
        <v>0</v>
      </c>
      <c r="E175" s="222">
        <f>E193-E124</f>
        <v>0</v>
      </c>
      <c r="F175" s="172" t="e">
        <f>E175/D175*100</f>
        <v>#DIV/0!</v>
      </c>
      <c r="G175" s="177"/>
      <c r="H175" s="177"/>
      <c r="I175" s="177"/>
      <c r="J175" s="172" t="e">
        <f t="shared" si="167"/>
        <v>#DIV/0!</v>
      </c>
      <c r="K175" s="235"/>
      <c r="L175" s="235"/>
      <c r="M175" s="187" t="e">
        <f t="shared" si="151"/>
        <v>#DIV/0!</v>
      </c>
      <c r="N175" s="235"/>
      <c r="O175" s="235"/>
      <c r="P175" s="187" t="e">
        <f t="shared" si="152"/>
        <v>#DIV/0!</v>
      </c>
      <c r="Q175" s="438"/>
      <c r="R175" s="439"/>
      <c r="S175" s="429" t="e">
        <f t="shared" si="153"/>
        <v>#DIV/0!</v>
      </c>
      <c r="T175" s="235"/>
      <c r="U175" s="235"/>
      <c r="V175" s="187" t="e">
        <f t="shared" si="154"/>
        <v>#DIV/0!</v>
      </c>
      <c r="W175" s="235"/>
      <c r="X175" s="235"/>
      <c r="Y175" s="187" t="e">
        <f t="shared" si="155"/>
        <v>#DIV/0!</v>
      </c>
      <c r="Z175" s="235"/>
      <c r="AA175" s="235"/>
      <c r="AB175" s="187" t="e">
        <f t="shared" si="156"/>
        <v>#DIV/0!</v>
      </c>
      <c r="AC175" s="235"/>
      <c r="AD175" s="235"/>
      <c r="AE175" s="187" t="e">
        <f t="shared" si="157"/>
        <v>#DIV/0!</v>
      </c>
      <c r="AF175" s="235"/>
      <c r="AG175" s="235"/>
      <c r="AH175" s="187" t="e">
        <f t="shared" si="158"/>
        <v>#DIV/0!</v>
      </c>
      <c r="AI175" s="224"/>
      <c r="AJ175" s="224"/>
      <c r="AK175" s="187" t="e">
        <f t="shared" si="159"/>
        <v>#DIV/0!</v>
      </c>
      <c r="AL175" s="236"/>
      <c r="AM175" s="236"/>
      <c r="AN175" s="187" t="e">
        <f t="shared" si="160"/>
        <v>#DIV/0!</v>
      </c>
      <c r="AO175" s="235"/>
      <c r="AP175" s="235"/>
      <c r="AQ175" s="187" t="e">
        <f t="shared" si="161"/>
        <v>#DIV/0!</v>
      </c>
      <c r="AR175" s="235"/>
      <c r="AS175" s="235"/>
      <c r="AT175" s="167" t="e">
        <f t="shared" si="162"/>
        <v>#DIV/0!</v>
      </c>
      <c r="AU175" s="65">
        <f>D175+G175</f>
        <v>0</v>
      </c>
      <c r="AV175" s="65">
        <f>D175+H175</f>
        <v>0</v>
      </c>
      <c r="AW175" s="65">
        <f>E175+I175</f>
        <v>0</v>
      </c>
      <c r="AX175" s="165" t="e">
        <f t="shared" si="166"/>
        <v>#DIV/0!</v>
      </c>
      <c r="BD175" s="67">
        <f t="shared" si="149"/>
        <v>0</v>
      </c>
      <c r="BE175" s="67">
        <f t="shared" si="133"/>
        <v>0</v>
      </c>
      <c r="BF175" s="67">
        <f t="shared" si="133"/>
        <v>0</v>
      </c>
      <c r="BG175" s="68" t="e">
        <f t="shared" si="150"/>
        <v>#DIV/0!</v>
      </c>
      <c r="BI175" s="153">
        <f t="shared" si="174"/>
        <v>0</v>
      </c>
      <c r="BJ175" s="153">
        <f t="shared" si="175"/>
        <v>0</v>
      </c>
      <c r="BK175" s="153" t="e">
        <f t="shared" si="176"/>
        <v>#DIV/0!</v>
      </c>
    </row>
    <row r="176" spans="1:63" ht="46.5" customHeight="1" hidden="1">
      <c r="A176" s="227" t="s">
        <v>279</v>
      </c>
      <c r="B176" s="228" t="s">
        <v>280</v>
      </c>
      <c r="C176" s="221"/>
      <c r="D176" s="186"/>
      <c r="E176" s="186"/>
      <c r="F176" s="172"/>
      <c r="G176" s="177">
        <f>BA194-G125</f>
        <v>0</v>
      </c>
      <c r="H176" s="177">
        <f>BA194-H125</f>
        <v>0</v>
      </c>
      <c r="I176" s="177">
        <f>BB194-I125</f>
        <v>0</v>
      </c>
      <c r="J176" s="172" t="e">
        <f t="shared" si="167"/>
        <v>#DIV/0!</v>
      </c>
      <c r="K176" s="235"/>
      <c r="L176" s="235"/>
      <c r="M176" s="187" t="e">
        <f t="shared" si="151"/>
        <v>#DIV/0!</v>
      </c>
      <c r="N176" s="232"/>
      <c r="O176" s="232"/>
      <c r="P176" s="187" t="e">
        <f t="shared" si="152"/>
        <v>#DIV/0!</v>
      </c>
      <c r="Q176" s="438"/>
      <c r="R176" s="438"/>
      <c r="S176" s="286" t="e">
        <f t="shared" si="153"/>
        <v>#DIV/0!</v>
      </c>
      <c r="T176" s="229"/>
      <c r="U176" s="229"/>
      <c r="V176" s="167" t="e">
        <f t="shared" si="154"/>
        <v>#DIV/0!</v>
      </c>
      <c r="W176" s="229"/>
      <c r="X176" s="229"/>
      <c r="Y176" s="167" t="e">
        <f t="shared" si="155"/>
        <v>#DIV/0!</v>
      </c>
      <c r="Z176" s="229"/>
      <c r="AA176" s="229"/>
      <c r="AB176" s="167" t="e">
        <f t="shared" si="156"/>
        <v>#DIV/0!</v>
      </c>
      <c r="AC176" s="229"/>
      <c r="AD176" s="229"/>
      <c r="AE176" s="167" t="e">
        <f t="shared" si="157"/>
        <v>#DIV/0!</v>
      </c>
      <c r="AF176" s="229"/>
      <c r="AG176" s="229"/>
      <c r="AH176" s="167" t="e">
        <f t="shared" si="158"/>
        <v>#DIV/0!</v>
      </c>
      <c r="AI176" s="229"/>
      <c r="AJ176" s="229"/>
      <c r="AK176" s="167" t="e">
        <f t="shared" si="159"/>
        <v>#DIV/0!</v>
      </c>
      <c r="AL176" s="230"/>
      <c r="AM176" s="230"/>
      <c r="AN176" s="167" t="e">
        <f t="shared" si="160"/>
        <v>#DIV/0!</v>
      </c>
      <c r="AO176" s="229"/>
      <c r="AP176" s="229"/>
      <c r="AQ176" s="167" t="e">
        <f t="shared" si="161"/>
        <v>#DIV/0!</v>
      </c>
      <c r="AR176" s="229"/>
      <c r="AS176" s="229"/>
      <c r="AT176" s="167" t="e">
        <f t="shared" si="162"/>
        <v>#DIV/0!</v>
      </c>
      <c r="AU176" s="65">
        <f>D176+G176</f>
        <v>0</v>
      </c>
      <c r="AV176" s="65">
        <f>E176+H176</f>
        <v>0</v>
      </c>
      <c r="AW176" s="65">
        <f>E176+I176</f>
        <v>0</v>
      </c>
      <c r="AX176" s="165" t="e">
        <f t="shared" si="166"/>
        <v>#DIV/0!</v>
      </c>
      <c r="BD176" s="67">
        <f t="shared" si="149"/>
        <v>0</v>
      </c>
      <c r="BE176" s="67">
        <f t="shared" si="133"/>
        <v>0</v>
      </c>
      <c r="BF176" s="67">
        <f t="shared" si="133"/>
        <v>0</v>
      </c>
      <c r="BG176" s="68" t="e">
        <f t="shared" si="150"/>
        <v>#DIV/0!</v>
      </c>
      <c r="BI176" s="153">
        <f t="shared" si="174"/>
        <v>0</v>
      </c>
      <c r="BJ176" s="153">
        <f t="shared" si="175"/>
        <v>0</v>
      </c>
      <c r="BK176" s="153" t="e">
        <f t="shared" si="176"/>
        <v>#DIV/0!</v>
      </c>
    </row>
    <row r="177" spans="1:63" ht="51" customHeight="1">
      <c r="A177" s="227" t="s">
        <v>281</v>
      </c>
      <c r="B177" s="228" t="s">
        <v>282</v>
      </c>
      <c r="C177" s="221"/>
      <c r="D177" s="186"/>
      <c r="E177" s="186"/>
      <c r="F177" s="172"/>
      <c r="G177" s="177">
        <f>BA193-G126-G155-G146</f>
        <v>163287.40013999998</v>
      </c>
      <c r="H177" s="177">
        <f>BA193-H126-H155-H146</f>
        <v>163287.40013999998</v>
      </c>
      <c r="I177" s="177">
        <f>BB193-I126-I155-I146</f>
        <v>163090.40013999998</v>
      </c>
      <c r="J177" s="172">
        <f t="shared" si="167"/>
        <v>99.87935382654688</v>
      </c>
      <c r="K177" s="237"/>
      <c r="L177" s="237"/>
      <c r="M177" s="167" t="e">
        <f>L177/K177*100</f>
        <v>#DIV/0!</v>
      </c>
      <c r="N177" s="229"/>
      <c r="O177" s="229"/>
      <c r="P177" s="167" t="e">
        <f>O177/N177*100</f>
        <v>#DIV/0!</v>
      </c>
      <c r="Q177" s="437">
        <v>163287.40014</v>
      </c>
      <c r="R177" s="437">
        <v>163090.40014</v>
      </c>
      <c r="S177" s="286">
        <f>R177/Q177*100</f>
        <v>99.87935382654688</v>
      </c>
      <c r="T177" s="232"/>
      <c r="U177" s="232"/>
      <c r="V177" s="187" t="e">
        <f>U177/T177*100</f>
        <v>#DIV/0!</v>
      </c>
      <c r="W177" s="232"/>
      <c r="X177" s="232"/>
      <c r="Y177" s="187" t="e">
        <f>X177/W177*100</f>
        <v>#DIV/0!</v>
      </c>
      <c r="Z177" s="232"/>
      <c r="AA177" s="232"/>
      <c r="AB177" s="187" t="e">
        <f>AA177/Z177*100</f>
        <v>#DIV/0!</v>
      </c>
      <c r="AC177" s="232"/>
      <c r="AD177" s="232"/>
      <c r="AE177" s="187" t="e">
        <f>AD177/AC177*100</f>
        <v>#DIV/0!</v>
      </c>
      <c r="AF177" s="232"/>
      <c r="AG177" s="232"/>
      <c r="AH177" s="187" t="e">
        <f>AG177/AF177*100</f>
        <v>#DIV/0!</v>
      </c>
      <c r="AI177" s="195"/>
      <c r="AJ177" s="195"/>
      <c r="AK177" s="187" t="e">
        <f>AJ177/AI177*100</f>
        <v>#DIV/0!</v>
      </c>
      <c r="AL177" s="196"/>
      <c r="AM177" s="196"/>
      <c r="AN177" s="187" t="e">
        <f>AM177/AL177*100</f>
        <v>#DIV/0!</v>
      </c>
      <c r="AO177" s="232"/>
      <c r="AP177" s="232"/>
      <c r="AQ177" s="187" t="e">
        <f>AP177/AO177*100</f>
        <v>#DIV/0!</v>
      </c>
      <c r="AR177" s="232"/>
      <c r="AS177" s="232"/>
      <c r="AT177" s="167" t="e">
        <f>AS177/AR177*100</f>
        <v>#DIV/0!</v>
      </c>
      <c r="AU177" s="65">
        <f>D177+G177</f>
        <v>163287.40013999998</v>
      </c>
      <c r="AV177" s="65">
        <f>E177+H177</f>
        <v>163287.40013999998</v>
      </c>
      <c r="AW177" s="65">
        <f>E177+I177</f>
        <v>163090.40013999998</v>
      </c>
      <c r="AX177" s="165">
        <f>AW177/AV177*100</f>
        <v>99.87935382654688</v>
      </c>
      <c r="BD177" s="67">
        <f t="shared" si="149"/>
        <v>163287.40014</v>
      </c>
      <c r="BE177" s="67">
        <f t="shared" si="133"/>
        <v>163287.40014</v>
      </c>
      <c r="BF177" s="67">
        <f t="shared" si="133"/>
        <v>163090.40014</v>
      </c>
      <c r="BG177" s="68">
        <f t="shared" si="150"/>
        <v>99.87935382654688</v>
      </c>
      <c r="BI177" s="153">
        <f t="shared" si="174"/>
        <v>0</v>
      </c>
      <c r="BJ177" s="153">
        <f t="shared" si="175"/>
        <v>0</v>
      </c>
      <c r="BK177" s="153">
        <f t="shared" si="176"/>
        <v>0</v>
      </c>
    </row>
    <row r="178" spans="1:61" ht="18.75" customHeight="1" hidden="1">
      <c r="A178" s="238"/>
      <c r="B178" s="2"/>
      <c r="C178" s="239">
        <f>C127-C123+C152+C145</f>
        <v>0</v>
      </c>
      <c r="D178" s="239">
        <f>D127-D123+D152+D145</f>
        <v>0</v>
      </c>
      <c r="E178" s="239">
        <f aca="true" t="shared" si="184" ref="E178:J178">E127-E123</f>
        <v>0</v>
      </c>
      <c r="F178" s="239" t="e">
        <f t="shared" si="184"/>
        <v>#DIV/0!</v>
      </c>
      <c r="G178" s="239">
        <f t="shared" si="184"/>
        <v>151513.6</v>
      </c>
      <c r="H178" s="239">
        <f t="shared" si="184"/>
        <v>151513.6</v>
      </c>
      <c r="I178" s="239">
        <f t="shared" si="184"/>
        <v>160555.98861000003</v>
      </c>
      <c r="J178" s="239">
        <f t="shared" si="184"/>
        <v>5.974515122600877</v>
      </c>
      <c r="K178" s="240">
        <f>K127-K123+K152+K145</f>
        <v>0</v>
      </c>
      <c r="L178" s="240">
        <f>L127-L123+L152+L145</f>
        <v>0</v>
      </c>
      <c r="M178" s="240" t="e">
        <f aca="true" t="shared" si="185" ref="M178:AX178">M127-M123</f>
        <v>#DIV/0!</v>
      </c>
      <c r="N178" s="240">
        <f>N127-N123+N152+N145</f>
        <v>0</v>
      </c>
      <c r="O178" s="240">
        <f>O127-O123+O152+O145</f>
        <v>0</v>
      </c>
      <c r="P178" s="240" t="e">
        <f t="shared" si="185"/>
        <v>#DIV/0!</v>
      </c>
      <c r="Q178" s="240">
        <f>Q127-Q123+Q152+Q145</f>
        <v>151513.6</v>
      </c>
      <c r="R178" s="240">
        <f>R127-R123+R152+R145</f>
        <v>160555.98861000003</v>
      </c>
      <c r="S178" s="240">
        <f t="shared" si="185"/>
        <v>5.974515122600877</v>
      </c>
      <c r="T178" s="240">
        <f t="shared" si="185"/>
        <v>0</v>
      </c>
      <c r="U178" s="240">
        <f t="shared" si="185"/>
        <v>0</v>
      </c>
      <c r="V178" s="240" t="e">
        <f t="shared" si="185"/>
        <v>#DIV/0!</v>
      </c>
      <c r="W178" s="240">
        <f t="shared" si="185"/>
        <v>0</v>
      </c>
      <c r="X178" s="240">
        <f t="shared" si="185"/>
        <v>0</v>
      </c>
      <c r="Y178" s="240" t="e">
        <f t="shared" si="185"/>
        <v>#DIV/0!</v>
      </c>
      <c r="Z178" s="240">
        <f t="shared" si="185"/>
        <v>0</v>
      </c>
      <c r="AA178" s="240">
        <f t="shared" si="185"/>
        <v>0</v>
      </c>
      <c r="AB178" s="240" t="e">
        <f t="shared" si="185"/>
        <v>#DIV/0!</v>
      </c>
      <c r="AC178" s="240">
        <f t="shared" si="185"/>
        <v>0</v>
      </c>
      <c r="AD178" s="240">
        <f t="shared" si="185"/>
        <v>0</v>
      </c>
      <c r="AE178" s="240" t="e">
        <f t="shared" si="185"/>
        <v>#DIV/0!</v>
      </c>
      <c r="AF178" s="240">
        <f t="shared" si="185"/>
        <v>0</v>
      </c>
      <c r="AG178" s="240">
        <f t="shared" si="185"/>
        <v>0</v>
      </c>
      <c r="AH178" s="240" t="e">
        <f t="shared" si="185"/>
        <v>#DIV/0!</v>
      </c>
      <c r="AI178" s="240">
        <f t="shared" si="185"/>
        <v>0</v>
      </c>
      <c r="AJ178" s="240">
        <f t="shared" si="185"/>
        <v>0</v>
      </c>
      <c r="AK178" s="240" t="e">
        <f t="shared" si="185"/>
        <v>#DIV/0!</v>
      </c>
      <c r="AL178" s="241">
        <f t="shared" si="185"/>
        <v>0</v>
      </c>
      <c r="AM178" s="241">
        <f t="shared" si="185"/>
        <v>0</v>
      </c>
      <c r="AN178" s="240" t="e">
        <f t="shared" si="185"/>
        <v>#DIV/0!</v>
      </c>
      <c r="AO178" s="240">
        <f t="shared" si="185"/>
        <v>0</v>
      </c>
      <c r="AP178" s="240">
        <f t="shared" si="185"/>
        <v>0</v>
      </c>
      <c r="AQ178" s="240" t="e">
        <f t="shared" si="185"/>
        <v>#DIV/0!</v>
      </c>
      <c r="AR178" s="240">
        <f t="shared" si="185"/>
        <v>0</v>
      </c>
      <c r="AS178" s="240">
        <f t="shared" si="185"/>
        <v>0</v>
      </c>
      <c r="AT178" s="242" t="e">
        <f t="shared" si="185"/>
        <v>#DIV/0!</v>
      </c>
      <c r="AU178" s="242">
        <f t="shared" si="185"/>
        <v>151513.6</v>
      </c>
      <c r="AV178" s="242">
        <f t="shared" si="185"/>
        <v>151513.6</v>
      </c>
      <c r="AW178" s="242">
        <f t="shared" si="185"/>
        <v>160555.98861000003</v>
      </c>
      <c r="AX178" s="242">
        <f t="shared" si="185"/>
        <v>5.974515122600877</v>
      </c>
      <c r="BD178" s="67"/>
      <c r="BE178" s="67"/>
      <c r="BF178" s="67"/>
      <c r="BG178" s="68" t="e">
        <f t="shared" si="150"/>
        <v>#DIV/0!</v>
      </c>
      <c r="BI178" s="153">
        <f>BE178-AV178</f>
        <v>-151513.6</v>
      </c>
    </row>
    <row r="179" spans="1:61" ht="18.75" customHeight="1" hidden="1">
      <c r="A179" s="238"/>
      <c r="B179" s="2"/>
      <c r="C179" s="239">
        <f>C193-C123-C155-C147</f>
        <v>0</v>
      </c>
      <c r="D179" s="239">
        <f>D193-D123-D155-D147</f>
        <v>0</v>
      </c>
      <c r="E179" s="239">
        <f aca="true" t="shared" si="186" ref="E179:J179">E193-E123</f>
        <v>0</v>
      </c>
      <c r="F179" s="239" t="e">
        <f t="shared" si="186"/>
        <v>#DIV/0!</v>
      </c>
      <c r="G179" s="239">
        <f t="shared" si="186"/>
        <v>163287.40013999998</v>
      </c>
      <c r="H179" s="239">
        <f t="shared" si="186"/>
        <v>163287.40013999998</v>
      </c>
      <c r="I179" s="239">
        <f t="shared" si="186"/>
        <v>163090.40013999998</v>
      </c>
      <c r="J179" s="239">
        <f t="shared" si="186"/>
        <v>-0.12076766783887649</v>
      </c>
      <c r="K179" s="240">
        <f aca="true" t="shared" si="187" ref="K179:R179">K193-K123-K155-K147</f>
        <v>0</v>
      </c>
      <c r="L179" s="240">
        <f t="shared" si="187"/>
        <v>0</v>
      </c>
      <c r="M179" s="240" t="e">
        <f t="shared" si="187"/>
        <v>#DIV/0!</v>
      </c>
      <c r="N179" s="240">
        <f t="shared" si="187"/>
        <v>0</v>
      </c>
      <c r="O179" s="240">
        <f t="shared" si="187"/>
        <v>0</v>
      </c>
      <c r="P179" s="240" t="e">
        <f t="shared" si="187"/>
        <v>#DIV/0!</v>
      </c>
      <c r="Q179" s="240">
        <f t="shared" si="187"/>
        <v>163287.40013999998</v>
      </c>
      <c r="R179" s="240">
        <f t="shared" si="187"/>
        <v>163090.40013999998</v>
      </c>
      <c r="S179" s="240">
        <f aca="true" t="shared" si="188" ref="S179:AX179">S193-S123</f>
        <v>-0.12076766783887649</v>
      </c>
      <c r="T179" s="240">
        <f t="shared" si="188"/>
        <v>0</v>
      </c>
      <c r="U179" s="240">
        <f t="shared" si="188"/>
        <v>0</v>
      </c>
      <c r="V179" s="240" t="e">
        <f t="shared" si="188"/>
        <v>#DIV/0!</v>
      </c>
      <c r="W179" s="240">
        <f t="shared" si="188"/>
        <v>0</v>
      </c>
      <c r="X179" s="240">
        <f t="shared" si="188"/>
        <v>0</v>
      </c>
      <c r="Y179" s="240" t="e">
        <f t="shared" si="188"/>
        <v>#DIV/0!</v>
      </c>
      <c r="Z179" s="240">
        <f t="shared" si="188"/>
        <v>0</v>
      </c>
      <c r="AA179" s="240">
        <f t="shared" si="188"/>
        <v>0</v>
      </c>
      <c r="AB179" s="240" t="e">
        <f t="shared" si="188"/>
        <v>#DIV/0!</v>
      </c>
      <c r="AC179" s="240">
        <f t="shared" si="188"/>
        <v>0</v>
      </c>
      <c r="AD179" s="240">
        <f t="shared" si="188"/>
        <v>0</v>
      </c>
      <c r="AE179" s="240" t="e">
        <f t="shared" si="188"/>
        <v>#DIV/0!</v>
      </c>
      <c r="AF179" s="240">
        <f t="shared" si="188"/>
        <v>0</v>
      </c>
      <c r="AG179" s="240">
        <f t="shared" si="188"/>
        <v>0</v>
      </c>
      <c r="AH179" s="240" t="e">
        <f t="shared" si="188"/>
        <v>#DIV/0!</v>
      </c>
      <c r="AI179" s="240">
        <f t="shared" si="188"/>
        <v>0</v>
      </c>
      <c r="AJ179" s="240">
        <f t="shared" si="188"/>
        <v>0</v>
      </c>
      <c r="AK179" s="240" t="e">
        <f t="shared" si="188"/>
        <v>#DIV/0!</v>
      </c>
      <c r="AL179" s="241">
        <f t="shared" si="188"/>
        <v>0</v>
      </c>
      <c r="AM179" s="241">
        <f t="shared" si="188"/>
        <v>0</v>
      </c>
      <c r="AN179" s="240" t="e">
        <f t="shared" si="188"/>
        <v>#DIV/0!</v>
      </c>
      <c r="AO179" s="240">
        <f t="shared" si="188"/>
        <v>0</v>
      </c>
      <c r="AP179" s="240">
        <f t="shared" si="188"/>
        <v>0</v>
      </c>
      <c r="AQ179" s="240" t="e">
        <f t="shared" si="188"/>
        <v>#DIV/0!</v>
      </c>
      <c r="AR179" s="240">
        <f t="shared" si="188"/>
        <v>0</v>
      </c>
      <c r="AS179" s="240">
        <f t="shared" si="188"/>
        <v>0</v>
      </c>
      <c r="AT179" s="242" t="e">
        <f t="shared" si="188"/>
        <v>#DIV/0!</v>
      </c>
      <c r="AU179" s="242">
        <f t="shared" si="188"/>
        <v>163287.40013999998</v>
      </c>
      <c r="AV179" s="242">
        <f t="shared" si="188"/>
        <v>163287.40013999998</v>
      </c>
      <c r="AW179" s="242">
        <f t="shared" si="188"/>
        <v>163090.40013999998</v>
      </c>
      <c r="AX179" s="242">
        <f t="shared" si="188"/>
        <v>-0.12076766783887649</v>
      </c>
      <c r="BD179" s="67"/>
      <c r="BE179" s="67"/>
      <c r="BF179" s="67"/>
      <c r="BG179" s="68" t="e">
        <f t="shared" si="150"/>
        <v>#DIV/0!</v>
      </c>
      <c r="BI179" s="153">
        <f>BE179-AV179</f>
        <v>-163287.40013999998</v>
      </c>
    </row>
    <row r="180" spans="1:61" ht="18.75">
      <c r="A180" s="28"/>
      <c r="B180" s="2"/>
      <c r="C180" s="29"/>
      <c r="D180" s="29"/>
      <c r="E180" s="29"/>
      <c r="F180" s="29"/>
      <c r="G180" s="29"/>
      <c r="H180" s="29"/>
      <c r="I180" s="29"/>
      <c r="J180" s="30"/>
      <c r="K180" s="334"/>
      <c r="L180" s="334"/>
      <c r="M180" s="334"/>
      <c r="N180" s="334"/>
      <c r="O180" s="334"/>
      <c r="P180" s="334"/>
      <c r="Q180" s="334"/>
      <c r="R180" s="334"/>
      <c r="S180" s="334"/>
      <c r="T180" s="310"/>
      <c r="U180" s="310"/>
      <c r="V180" s="310"/>
      <c r="W180" s="310"/>
      <c r="X180" s="310"/>
      <c r="Y180" s="310"/>
      <c r="Z180" s="310"/>
      <c r="AA180" s="310"/>
      <c r="AB180" s="310"/>
      <c r="AC180" s="311"/>
      <c r="AD180" s="311"/>
      <c r="AE180" s="310"/>
      <c r="AF180" s="311"/>
      <c r="AG180" s="311"/>
      <c r="AH180" s="310"/>
      <c r="AI180" s="310"/>
      <c r="AJ180" s="310"/>
      <c r="AK180" s="310"/>
      <c r="AL180" s="310"/>
      <c r="AM180" s="310"/>
      <c r="AN180" s="310"/>
      <c r="AO180" s="311"/>
      <c r="AP180" s="311"/>
      <c r="AQ180" s="310"/>
      <c r="AR180" s="310"/>
      <c r="AS180" s="310"/>
      <c r="AT180" s="311"/>
      <c r="AU180" s="311"/>
      <c r="AV180" s="311"/>
      <c r="AW180" s="311"/>
      <c r="AX180" s="311"/>
      <c r="BD180" s="67"/>
      <c r="BE180" s="67">
        <f t="shared" si="133"/>
        <v>0</v>
      </c>
      <c r="BF180" s="67">
        <f t="shared" si="133"/>
        <v>0</v>
      </c>
      <c r="BG180" s="68" t="e">
        <f t="shared" si="150"/>
        <v>#DIV/0!</v>
      </c>
      <c r="BI180" s="153">
        <f>BE180-AV180</f>
        <v>0</v>
      </c>
    </row>
    <row r="181" spans="1:59" ht="18.75">
      <c r="A181" s="359" t="s">
        <v>429</v>
      </c>
      <c r="B181" s="358"/>
      <c r="C181" s="358"/>
      <c r="D181" s="358"/>
      <c r="E181" s="358"/>
      <c r="F181" s="358"/>
      <c r="G181" s="358"/>
      <c r="H181" s="358"/>
      <c r="I181" s="358"/>
      <c r="J181" s="358"/>
      <c r="K181" s="358"/>
      <c r="L181" s="358"/>
      <c r="M181" s="358"/>
      <c r="N181" s="358"/>
      <c r="O181" s="358"/>
      <c r="P181" s="358"/>
      <c r="Q181" s="358"/>
      <c r="R181" s="358"/>
      <c r="S181" s="358"/>
      <c r="T181" s="310"/>
      <c r="U181" s="310"/>
      <c r="V181" s="310"/>
      <c r="W181" s="310"/>
      <c r="X181" s="310"/>
      <c r="Y181" s="310"/>
      <c r="Z181" s="310"/>
      <c r="AA181" s="310"/>
      <c r="AB181" s="310"/>
      <c r="AC181" s="312"/>
      <c r="AD181" s="312"/>
      <c r="AE181" s="310"/>
      <c r="AF181" s="312"/>
      <c r="AG181" s="312"/>
      <c r="AH181" s="310"/>
      <c r="AI181" s="310"/>
      <c r="AJ181" s="310"/>
      <c r="AK181" s="310"/>
      <c r="AL181" s="310"/>
      <c r="AM181" s="310"/>
      <c r="AN181" s="310"/>
      <c r="AO181" s="312"/>
      <c r="AP181" s="312"/>
      <c r="AQ181" s="310"/>
      <c r="AR181" s="310"/>
      <c r="AS181" s="310"/>
      <c r="AT181" s="312"/>
      <c r="AU181" s="312"/>
      <c r="AV181" s="312"/>
      <c r="AW181" s="312"/>
      <c r="AX181" s="312"/>
      <c r="BD181" s="67"/>
      <c r="BE181" s="67">
        <f aca="true" t="shared" si="189" ref="BE181:BF242">AR181+AO181+AL181+AI181+AF181+AC181+Z181+W181+T181+Q181+N181+K181</f>
        <v>0</v>
      </c>
      <c r="BF181" s="67">
        <f t="shared" si="189"/>
        <v>0</v>
      </c>
      <c r="BG181" s="68" t="e">
        <f t="shared" si="150"/>
        <v>#DIV/0!</v>
      </c>
    </row>
    <row r="182" spans="1:59" ht="18.75">
      <c r="A182" s="154"/>
      <c r="B182" s="243"/>
      <c r="C182" s="244"/>
      <c r="D182" s="245"/>
      <c r="E182" s="1"/>
      <c r="F182" s="1"/>
      <c r="G182" s="29"/>
      <c r="H182" s="29"/>
      <c r="I182" s="29"/>
      <c r="J182" s="30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31"/>
      <c r="AM182" s="3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BD182" s="67"/>
      <c r="BE182" s="67">
        <f t="shared" si="189"/>
        <v>0</v>
      </c>
      <c r="BF182" s="67">
        <f t="shared" si="189"/>
        <v>0</v>
      </c>
      <c r="BG182" s="68" t="e">
        <f t="shared" si="150"/>
        <v>#DIV/0!</v>
      </c>
    </row>
    <row r="183" spans="1:59" ht="21" customHeight="1">
      <c r="A183" s="345"/>
      <c r="B183" s="347"/>
      <c r="C183" s="379" t="s">
        <v>172</v>
      </c>
      <c r="D183" s="380"/>
      <c r="E183" s="381"/>
      <c r="F183" s="388" t="s">
        <v>367</v>
      </c>
      <c r="G183" s="361" t="s">
        <v>173</v>
      </c>
      <c r="H183" s="361"/>
      <c r="I183" s="361"/>
      <c r="J183" s="390" t="s">
        <v>367</v>
      </c>
      <c r="K183" s="343"/>
      <c r="L183" s="343"/>
      <c r="M183" s="343"/>
      <c r="N183" s="343"/>
      <c r="O183" s="343"/>
      <c r="P183" s="343"/>
      <c r="Q183" s="343"/>
      <c r="R183" s="343"/>
      <c r="S183" s="350" t="s">
        <v>435</v>
      </c>
      <c r="T183" s="343"/>
      <c r="U183" s="343"/>
      <c r="V183" s="343"/>
      <c r="W183" s="343"/>
      <c r="X183" s="343"/>
      <c r="Y183" s="343"/>
      <c r="Z183" s="343"/>
      <c r="AA183" s="343"/>
      <c r="AB183" s="343"/>
      <c r="AC183" s="343"/>
      <c r="AD183" s="343"/>
      <c r="AE183" s="343"/>
      <c r="AF183" s="343"/>
      <c r="AG183" s="343"/>
      <c r="AH183" s="343"/>
      <c r="AI183" s="343"/>
      <c r="AJ183" s="343"/>
      <c r="AK183" s="343"/>
      <c r="AL183" s="343"/>
      <c r="AM183" s="343"/>
      <c r="AN183" s="343"/>
      <c r="AO183" s="343"/>
      <c r="AP183" s="343"/>
      <c r="AQ183" s="343"/>
      <c r="AR183" s="343"/>
      <c r="AS183" s="343"/>
      <c r="AT183" s="343"/>
      <c r="AU183" s="393" t="s">
        <v>174</v>
      </c>
      <c r="AV183" s="394"/>
      <c r="AW183" s="394"/>
      <c r="AX183" s="394"/>
      <c r="BD183" s="67">
        <f aca="true" t="shared" si="190" ref="BD183:BD242">BE183</f>
        <v>0</v>
      </c>
      <c r="BE183" s="67">
        <f t="shared" si="189"/>
        <v>0</v>
      </c>
      <c r="BF183" s="67">
        <f t="shared" si="189"/>
        <v>0</v>
      </c>
      <c r="BG183" s="68" t="e">
        <f t="shared" si="150"/>
        <v>#DIV/0!</v>
      </c>
    </row>
    <row r="184" spans="1:59" ht="24" customHeight="1">
      <c r="A184" s="346"/>
      <c r="B184" s="51"/>
      <c r="C184" s="382"/>
      <c r="D184" s="383"/>
      <c r="E184" s="384"/>
      <c r="F184" s="389"/>
      <c r="G184" s="361"/>
      <c r="H184" s="361"/>
      <c r="I184" s="361"/>
      <c r="J184" s="391"/>
      <c r="K184" s="373" t="s">
        <v>176</v>
      </c>
      <c r="L184" s="373"/>
      <c r="M184" s="372" t="s">
        <v>177</v>
      </c>
      <c r="N184" s="373" t="s">
        <v>178</v>
      </c>
      <c r="O184" s="373"/>
      <c r="P184" s="372" t="s">
        <v>177</v>
      </c>
      <c r="Q184" s="374" t="s">
        <v>179</v>
      </c>
      <c r="R184" s="374"/>
      <c r="S184" s="362" t="s">
        <v>177</v>
      </c>
      <c r="T184" s="373" t="s">
        <v>180</v>
      </c>
      <c r="U184" s="373"/>
      <c r="V184" s="372" t="s">
        <v>177</v>
      </c>
      <c r="W184" s="373" t="s">
        <v>181</v>
      </c>
      <c r="X184" s="373"/>
      <c r="Y184" s="372" t="s">
        <v>177</v>
      </c>
      <c r="Z184" s="373" t="s">
        <v>182</v>
      </c>
      <c r="AA184" s="373"/>
      <c r="AB184" s="372" t="s">
        <v>177</v>
      </c>
      <c r="AC184" s="373" t="s">
        <v>183</v>
      </c>
      <c r="AD184" s="373"/>
      <c r="AE184" s="372" t="s">
        <v>177</v>
      </c>
      <c r="AF184" s="373" t="s">
        <v>184</v>
      </c>
      <c r="AG184" s="373"/>
      <c r="AH184" s="372" t="s">
        <v>177</v>
      </c>
      <c r="AI184" s="373" t="s">
        <v>185</v>
      </c>
      <c r="AJ184" s="373"/>
      <c r="AK184" s="372" t="s">
        <v>177</v>
      </c>
      <c r="AL184" s="375" t="s">
        <v>186</v>
      </c>
      <c r="AM184" s="375"/>
      <c r="AN184" s="372" t="s">
        <v>177</v>
      </c>
      <c r="AO184" s="373" t="s">
        <v>187</v>
      </c>
      <c r="AP184" s="373"/>
      <c r="AQ184" s="372" t="s">
        <v>177</v>
      </c>
      <c r="AR184" s="373" t="s">
        <v>188</v>
      </c>
      <c r="AS184" s="373"/>
      <c r="AT184" s="372" t="s">
        <v>177</v>
      </c>
      <c r="AU184" s="394"/>
      <c r="AV184" s="394"/>
      <c r="AW184" s="394"/>
      <c r="AX184" s="394"/>
      <c r="BD184" s="67" t="e">
        <f t="shared" si="190"/>
        <v>#VALUE!</v>
      </c>
      <c r="BE184" s="67" t="e">
        <f t="shared" si="189"/>
        <v>#VALUE!</v>
      </c>
      <c r="BF184" s="67">
        <f t="shared" si="189"/>
        <v>0</v>
      </c>
      <c r="BG184" s="68" t="e">
        <f t="shared" si="150"/>
        <v>#VALUE!</v>
      </c>
    </row>
    <row r="185" spans="1:59" ht="18.75" hidden="1">
      <c r="A185" s="351"/>
      <c r="B185" s="53"/>
      <c r="C185" s="382"/>
      <c r="D185" s="383"/>
      <c r="E185" s="384"/>
      <c r="F185" s="389"/>
      <c r="G185" s="361"/>
      <c r="H185" s="361"/>
      <c r="I185" s="361"/>
      <c r="J185" s="391"/>
      <c r="K185" s="374"/>
      <c r="L185" s="374"/>
      <c r="M185" s="362"/>
      <c r="N185" s="374"/>
      <c r="O185" s="374"/>
      <c r="P185" s="362"/>
      <c r="Q185" s="374"/>
      <c r="R185" s="374"/>
      <c r="S185" s="362"/>
      <c r="T185" s="374"/>
      <c r="U185" s="374"/>
      <c r="V185" s="362"/>
      <c r="W185" s="374"/>
      <c r="X185" s="374"/>
      <c r="Y185" s="362"/>
      <c r="Z185" s="374"/>
      <c r="AA185" s="374"/>
      <c r="AB185" s="362"/>
      <c r="AC185" s="374"/>
      <c r="AD185" s="374"/>
      <c r="AE185" s="362"/>
      <c r="AF185" s="374"/>
      <c r="AG185" s="374"/>
      <c r="AH185" s="362"/>
      <c r="AI185" s="374"/>
      <c r="AJ185" s="374"/>
      <c r="AK185" s="362"/>
      <c r="AL185" s="376"/>
      <c r="AM185" s="376"/>
      <c r="AN185" s="362"/>
      <c r="AO185" s="374"/>
      <c r="AP185" s="374"/>
      <c r="AQ185" s="362"/>
      <c r="AR185" s="374"/>
      <c r="AS185" s="374"/>
      <c r="AT185" s="362"/>
      <c r="AU185" s="394"/>
      <c r="AV185" s="394"/>
      <c r="AW185" s="394"/>
      <c r="AX185" s="394"/>
      <c r="BD185" s="67">
        <f t="shared" si="190"/>
        <v>0</v>
      </c>
      <c r="BE185" s="67">
        <f t="shared" si="189"/>
        <v>0</v>
      </c>
      <c r="BF185" s="67">
        <f t="shared" si="189"/>
        <v>0</v>
      </c>
      <c r="BG185" s="68" t="e">
        <f t="shared" si="150"/>
        <v>#DIV/0!</v>
      </c>
    </row>
    <row r="186" spans="1:59" ht="6" customHeight="1">
      <c r="A186" s="351"/>
      <c r="B186" s="162"/>
      <c r="C186" s="382"/>
      <c r="D186" s="383"/>
      <c r="E186" s="384"/>
      <c r="F186" s="389"/>
      <c r="G186" s="361"/>
      <c r="H186" s="361"/>
      <c r="I186" s="361"/>
      <c r="J186" s="391"/>
      <c r="K186" s="374"/>
      <c r="L186" s="374"/>
      <c r="M186" s="362"/>
      <c r="N186" s="374"/>
      <c r="O186" s="374"/>
      <c r="P186" s="362"/>
      <c r="Q186" s="374"/>
      <c r="R186" s="374"/>
      <c r="S186" s="362"/>
      <c r="T186" s="374"/>
      <c r="U186" s="374"/>
      <c r="V186" s="362"/>
      <c r="W186" s="374"/>
      <c r="X186" s="374"/>
      <c r="Y186" s="362"/>
      <c r="Z186" s="374"/>
      <c r="AA186" s="374"/>
      <c r="AB186" s="362"/>
      <c r="AC186" s="374"/>
      <c r="AD186" s="374"/>
      <c r="AE186" s="362"/>
      <c r="AF186" s="374"/>
      <c r="AG186" s="374"/>
      <c r="AH186" s="362"/>
      <c r="AI186" s="374"/>
      <c r="AJ186" s="374"/>
      <c r="AK186" s="362"/>
      <c r="AL186" s="376"/>
      <c r="AM186" s="376"/>
      <c r="AN186" s="362"/>
      <c r="AO186" s="374"/>
      <c r="AP186" s="374"/>
      <c r="AQ186" s="362"/>
      <c r="AR186" s="374"/>
      <c r="AS186" s="374"/>
      <c r="AT186" s="362"/>
      <c r="AU186" s="394"/>
      <c r="AV186" s="394"/>
      <c r="AW186" s="394"/>
      <c r="AX186" s="394"/>
      <c r="BD186" s="67">
        <f t="shared" si="190"/>
        <v>0</v>
      </c>
      <c r="BE186" s="67">
        <f t="shared" si="189"/>
        <v>0</v>
      </c>
      <c r="BF186" s="67">
        <f t="shared" si="189"/>
        <v>0</v>
      </c>
      <c r="BG186" s="68" t="e">
        <f t="shared" si="150"/>
        <v>#DIV/0!</v>
      </c>
    </row>
    <row r="187" spans="1:59" ht="24.75" customHeight="1">
      <c r="A187" s="352" t="s">
        <v>55</v>
      </c>
      <c r="B187" s="53" t="s">
        <v>189</v>
      </c>
      <c r="C187" s="385"/>
      <c r="D187" s="386"/>
      <c r="E187" s="387"/>
      <c r="F187" s="389"/>
      <c r="G187" s="361"/>
      <c r="H187" s="361"/>
      <c r="I187" s="361"/>
      <c r="J187" s="391"/>
      <c r="K187" s="374"/>
      <c r="L187" s="374"/>
      <c r="M187" s="362"/>
      <c r="N187" s="374"/>
      <c r="O187" s="374"/>
      <c r="P187" s="362"/>
      <c r="Q187" s="374"/>
      <c r="R187" s="374"/>
      <c r="S187" s="362"/>
      <c r="T187" s="374"/>
      <c r="U187" s="374"/>
      <c r="V187" s="362"/>
      <c r="W187" s="374"/>
      <c r="X187" s="374"/>
      <c r="Y187" s="362"/>
      <c r="Z187" s="374"/>
      <c r="AA187" s="374"/>
      <c r="AB187" s="362"/>
      <c r="AC187" s="374"/>
      <c r="AD187" s="374"/>
      <c r="AE187" s="362"/>
      <c r="AF187" s="374"/>
      <c r="AG187" s="374"/>
      <c r="AH187" s="362"/>
      <c r="AI187" s="374"/>
      <c r="AJ187" s="374"/>
      <c r="AK187" s="362"/>
      <c r="AL187" s="376"/>
      <c r="AM187" s="376"/>
      <c r="AN187" s="362"/>
      <c r="AO187" s="374"/>
      <c r="AP187" s="374"/>
      <c r="AQ187" s="362"/>
      <c r="AR187" s="374"/>
      <c r="AS187" s="374"/>
      <c r="AT187" s="362"/>
      <c r="AU187" s="394"/>
      <c r="AV187" s="394"/>
      <c r="AW187" s="394"/>
      <c r="AX187" s="394"/>
      <c r="BD187" s="67">
        <f t="shared" si="190"/>
        <v>0</v>
      </c>
      <c r="BE187" s="67">
        <f t="shared" si="189"/>
        <v>0</v>
      </c>
      <c r="BF187" s="67">
        <f t="shared" si="189"/>
        <v>0</v>
      </c>
      <c r="BG187" s="68" t="e">
        <f t="shared" si="150"/>
        <v>#DIV/0!</v>
      </c>
    </row>
    <row r="188" spans="1:59" ht="58.5" customHeight="1">
      <c r="A188" s="352"/>
      <c r="B188" s="53"/>
      <c r="C188" s="369" t="s">
        <v>365</v>
      </c>
      <c r="D188" s="369" t="s">
        <v>366</v>
      </c>
      <c r="E188" s="374" t="s">
        <v>368</v>
      </c>
      <c r="F188" s="389"/>
      <c r="G188" s="369" t="s">
        <v>190</v>
      </c>
      <c r="H188" s="369" t="s">
        <v>366</v>
      </c>
      <c r="I188" s="361" t="s">
        <v>368</v>
      </c>
      <c r="J188" s="391"/>
      <c r="K188" s="368" t="s">
        <v>191</v>
      </c>
      <c r="L188" s="361" t="s">
        <v>368</v>
      </c>
      <c r="M188" s="362"/>
      <c r="N188" s="368" t="s">
        <v>191</v>
      </c>
      <c r="O188" s="361" t="s">
        <v>368</v>
      </c>
      <c r="P188" s="362"/>
      <c r="Q188" s="368" t="s">
        <v>191</v>
      </c>
      <c r="R188" s="361" t="s">
        <v>368</v>
      </c>
      <c r="S188" s="362"/>
      <c r="T188" s="368" t="s">
        <v>191</v>
      </c>
      <c r="U188" s="361" t="s">
        <v>368</v>
      </c>
      <c r="V188" s="362"/>
      <c r="W188" s="368" t="s">
        <v>191</v>
      </c>
      <c r="X188" s="361" t="s">
        <v>368</v>
      </c>
      <c r="Y188" s="362"/>
      <c r="Z188" s="368" t="s">
        <v>191</v>
      </c>
      <c r="AA188" s="361" t="s">
        <v>368</v>
      </c>
      <c r="AB188" s="362"/>
      <c r="AC188" s="368" t="s">
        <v>191</v>
      </c>
      <c r="AD188" s="361" t="s">
        <v>368</v>
      </c>
      <c r="AE188" s="362"/>
      <c r="AF188" s="368" t="s">
        <v>191</v>
      </c>
      <c r="AG188" s="361" t="s">
        <v>368</v>
      </c>
      <c r="AH188" s="362"/>
      <c r="AI188" s="368" t="s">
        <v>191</v>
      </c>
      <c r="AJ188" s="361" t="s">
        <v>368</v>
      </c>
      <c r="AK188" s="362"/>
      <c r="AL188" s="377" t="s">
        <v>191</v>
      </c>
      <c r="AM188" s="378" t="s">
        <v>368</v>
      </c>
      <c r="AN188" s="362"/>
      <c r="AO188" s="368" t="s">
        <v>191</v>
      </c>
      <c r="AP188" s="361" t="s">
        <v>368</v>
      </c>
      <c r="AQ188" s="362"/>
      <c r="AR188" s="368" t="s">
        <v>191</v>
      </c>
      <c r="AS188" s="361" t="s">
        <v>368</v>
      </c>
      <c r="AT188" s="362"/>
      <c r="AU188" s="368" t="s">
        <v>192</v>
      </c>
      <c r="AV188" s="369" t="s">
        <v>366</v>
      </c>
      <c r="AW188" s="361" t="s">
        <v>368</v>
      </c>
      <c r="AX188" s="362" t="s">
        <v>367</v>
      </c>
      <c r="BD188" s="67" t="e">
        <f t="shared" si="190"/>
        <v>#VALUE!</v>
      </c>
      <c r="BE188" s="67" t="e">
        <f t="shared" si="189"/>
        <v>#VALUE!</v>
      </c>
      <c r="BF188" s="67" t="e">
        <f t="shared" si="189"/>
        <v>#VALUE!</v>
      </c>
      <c r="BG188" s="68" t="e">
        <f t="shared" si="150"/>
        <v>#VALUE!</v>
      </c>
    </row>
    <row r="189" spans="1:59" ht="13.5" customHeight="1" hidden="1">
      <c r="A189" s="54"/>
      <c r="B189" s="53"/>
      <c r="C189" s="370"/>
      <c r="D189" s="370"/>
      <c r="E189" s="374"/>
      <c r="F189" s="389"/>
      <c r="G189" s="370"/>
      <c r="H189" s="370"/>
      <c r="I189" s="361"/>
      <c r="J189" s="391"/>
      <c r="K189" s="368"/>
      <c r="L189" s="361"/>
      <c r="M189" s="362"/>
      <c r="N189" s="368"/>
      <c r="O189" s="361"/>
      <c r="P189" s="362"/>
      <c r="Q189" s="368"/>
      <c r="R189" s="361"/>
      <c r="S189" s="362"/>
      <c r="T189" s="368"/>
      <c r="U189" s="361"/>
      <c r="V189" s="362"/>
      <c r="W189" s="368"/>
      <c r="X189" s="361"/>
      <c r="Y189" s="362"/>
      <c r="Z189" s="368"/>
      <c r="AA189" s="361"/>
      <c r="AB189" s="362"/>
      <c r="AC189" s="368"/>
      <c r="AD189" s="361"/>
      <c r="AE189" s="362"/>
      <c r="AF189" s="368"/>
      <c r="AG189" s="361"/>
      <c r="AH189" s="362"/>
      <c r="AI189" s="368"/>
      <c r="AJ189" s="361"/>
      <c r="AK189" s="362"/>
      <c r="AL189" s="377"/>
      <c r="AM189" s="378"/>
      <c r="AN189" s="362"/>
      <c r="AO189" s="368"/>
      <c r="AP189" s="361"/>
      <c r="AQ189" s="362"/>
      <c r="AR189" s="368"/>
      <c r="AS189" s="361"/>
      <c r="AT189" s="362"/>
      <c r="AU189" s="368"/>
      <c r="AV189" s="370"/>
      <c r="AW189" s="361"/>
      <c r="AX189" s="363"/>
      <c r="BD189" s="67">
        <f t="shared" si="190"/>
        <v>0</v>
      </c>
      <c r="BE189" s="67">
        <f t="shared" si="189"/>
        <v>0</v>
      </c>
      <c r="BF189" s="67">
        <f t="shared" si="189"/>
        <v>0</v>
      </c>
      <c r="BG189" s="68" t="e">
        <f t="shared" si="150"/>
        <v>#DIV/0!</v>
      </c>
    </row>
    <row r="190" spans="1:59" ht="5.25" customHeight="1" hidden="1">
      <c r="A190" s="54"/>
      <c r="B190" s="53"/>
      <c r="C190" s="370"/>
      <c r="D190" s="370"/>
      <c r="E190" s="374"/>
      <c r="F190" s="389"/>
      <c r="G190" s="370"/>
      <c r="H190" s="370"/>
      <c r="I190" s="361"/>
      <c r="J190" s="391"/>
      <c r="K190" s="368"/>
      <c r="L190" s="361"/>
      <c r="M190" s="362"/>
      <c r="N190" s="368"/>
      <c r="O190" s="361"/>
      <c r="P190" s="362"/>
      <c r="Q190" s="368"/>
      <c r="R190" s="361"/>
      <c r="S190" s="362"/>
      <c r="T190" s="368"/>
      <c r="U190" s="361"/>
      <c r="V190" s="362"/>
      <c r="W190" s="368"/>
      <c r="X190" s="361"/>
      <c r="Y190" s="362"/>
      <c r="Z190" s="368"/>
      <c r="AA190" s="361"/>
      <c r="AB190" s="362"/>
      <c r="AC190" s="368"/>
      <c r="AD190" s="361"/>
      <c r="AE190" s="362"/>
      <c r="AF190" s="368"/>
      <c r="AG190" s="361"/>
      <c r="AH190" s="362"/>
      <c r="AI190" s="368"/>
      <c r="AJ190" s="361"/>
      <c r="AK190" s="362"/>
      <c r="AL190" s="377"/>
      <c r="AM190" s="378"/>
      <c r="AN190" s="362"/>
      <c r="AO190" s="368"/>
      <c r="AP190" s="361"/>
      <c r="AQ190" s="362"/>
      <c r="AR190" s="368"/>
      <c r="AS190" s="361"/>
      <c r="AT190" s="362"/>
      <c r="AU190" s="368"/>
      <c r="AV190" s="370"/>
      <c r="AW190" s="361"/>
      <c r="AX190" s="363"/>
      <c r="BD190" s="67">
        <f t="shared" si="190"/>
        <v>0</v>
      </c>
      <c r="BE190" s="67">
        <f t="shared" si="189"/>
        <v>0</v>
      </c>
      <c r="BF190" s="67">
        <f t="shared" si="189"/>
        <v>0</v>
      </c>
      <c r="BG190" s="68" t="e">
        <f t="shared" si="150"/>
        <v>#DIV/0!</v>
      </c>
    </row>
    <row r="191" spans="1:59" ht="11.25" customHeight="1" hidden="1">
      <c r="A191" s="54"/>
      <c r="B191" s="53"/>
      <c r="C191" s="370"/>
      <c r="D191" s="370"/>
      <c r="E191" s="374"/>
      <c r="F191" s="389"/>
      <c r="G191" s="370"/>
      <c r="H191" s="370"/>
      <c r="I191" s="361"/>
      <c r="J191" s="391"/>
      <c r="K191" s="368"/>
      <c r="L191" s="361"/>
      <c r="M191" s="362"/>
      <c r="N191" s="368"/>
      <c r="O191" s="361"/>
      <c r="P191" s="362"/>
      <c r="Q191" s="368"/>
      <c r="R191" s="361"/>
      <c r="S191" s="362"/>
      <c r="T191" s="368"/>
      <c r="U191" s="361"/>
      <c r="V191" s="362"/>
      <c r="W191" s="368"/>
      <c r="X191" s="361"/>
      <c r="Y191" s="362"/>
      <c r="Z191" s="368"/>
      <c r="AA191" s="361"/>
      <c r="AB191" s="362"/>
      <c r="AC191" s="368"/>
      <c r="AD191" s="361"/>
      <c r="AE191" s="362"/>
      <c r="AF191" s="368"/>
      <c r="AG191" s="361"/>
      <c r="AH191" s="362"/>
      <c r="AI191" s="368"/>
      <c r="AJ191" s="361"/>
      <c r="AK191" s="362"/>
      <c r="AL191" s="377"/>
      <c r="AM191" s="378"/>
      <c r="AN191" s="362"/>
      <c r="AO191" s="368"/>
      <c r="AP191" s="361"/>
      <c r="AQ191" s="362"/>
      <c r="AR191" s="368"/>
      <c r="AS191" s="361"/>
      <c r="AT191" s="362"/>
      <c r="AU191" s="368"/>
      <c r="AV191" s="370"/>
      <c r="AW191" s="361"/>
      <c r="AX191" s="363"/>
      <c r="BD191" s="67">
        <f t="shared" si="190"/>
        <v>0</v>
      </c>
      <c r="BE191" s="67">
        <f t="shared" si="189"/>
        <v>0</v>
      </c>
      <c r="BF191" s="67">
        <f t="shared" si="189"/>
        <v>0</v>
      </c>
      <c r="BG191" s="68" t="e">
        <f t="shared" si="150"/>
        <v>#DIV/0!</v>
      </c>
    </row>
    <row r="192" spans="1:59" ht="15.75" customHeight="1" hidden="1">
      <c r="A192" s="55"/>
      <c r="B192" s="56"/>
      <c r="C192" s="371"/>
      <c r="D192" s="371"/>
      <c r="E192" s="374"/>
      <c r="F192" s="372"/>
      <c r="G192" s="371"/>
      <c r="H192" s="371"/>
      <c r="I192" s="361"/>
      <c r="J192" s="392"/>
      <c r="K192" s="368"/>
      <c r="L192" s="361"/>
      <c r="M192" s="362"/>
      <c r="N192" s="368"/>
      <c r="O192" s="361"/>
      <c r="P192" s="362"/>
      <c r="Q192" s="368"/>
      <c r="R192" s="361"/>
      <c r="S192" s="362"/>
      <c r="T192" s="368"/>
      <c r="U192" s="361"/>
      <c r="V192" s="362"/>
      <c r="W192" s="368"/>
      <c r="X192" s="361"/>
      <c r="Y192" s="362"/>
      <c r="Z192" s="368"/>
      <c r="AA192" s="361"/>
      <c r="AB192" s="362"/>
      <c r="AC192" s="368"/>
      <c r="AD192" s="361"/>
      <c r="AE192" s="362"/>
      <c r="AF192" s="368"/>
      <c r="AG192" s="361"/>
      <c r="AH192" s="362"/>
      <c r="AI192" s="368"/>
      <c r="AJ192" s="361"/>
      <c r="AK192" s="362"/>
      <c r="AL192" s="377"/>
      <c r="AM192" s="378"/>
      <c r="AN192" s="362"/>
      <c r="AO192" s="368"/>
      <c r="AP192" s="361"/>
      <c r="AQ192" s="362"/>
      <c r="AR192" s="368"/>
      <c r="AS192" s="361"/>
      <c r="AT192" s="362"/>
      <c r="AU192" s="368"/>
      <c r="AV192" s="371"/>
      <c r="AW192" s="361"/>
      <c r="AX192" s="363"/>
      <c r="AZ192" s="23" t="s">
        <v>219</v>
      </c>
      <c r="BA192" s="246">
        <f>BA193+BA194</f>
        <v>163123.13015999997</v>
      </c>
      <c r="BB192" s="246">
        <f>BB193+BB194</f>
        <v>162926.13015999997</v>
      </c>
      <c r="BD192" s="67">
        <f t="shared" si="190"/>
        <v>0</v>
      </c>
      <c r="BE192" s="67">
        <f t="shared" si="189"/>
        <v>0</v>
      </c>
      <c r="BF192" s="67">
        <f t="shared" si="189"/>
        <v>0</v>
      </c>
      <c r="BG192" s="68" t="e">
        <f t="shared" si="150"/>
        <v>#DIV/0!</v>
      </c>
    </row>
    <row r="193" spans="1:86" ht="24.75" customHeight="1">
      <c r="A193" s="258"/>
      <c r="B193" s="259" t="s">
        <v>60</v>
      </c>
      <c r="C193" s="247">
        <f>C195+C204+C206+C210+C214+C219+C226+C229+C231+C236+C240+C242</f>
        <v>0</v>
      </c>
      <c r="D193" s="247">
        <f>D195+D204+D206+D210+D214+D219+D226+D229+D231+D236+D240+D242</f>
        <v>0</v>
      </c>
      <c r="E193" s="247">
        <f>E195+E204+E206+E210+E214+E219+E226+E229+E231+E236+E240+E242</f>
        <v>0</v>
      </c>
      <c r="F193" s="247" t="e">
        <f>E193/D193*100</f>
        <v>#DIV/0!</v>
      </c>
      <c r="G193" s="247">
        <f>G195+G204+G206+G210+G214+G219+G226+G229+G231+G236+G240+G242</f>
        <v>163123.13015999997</v>
      </c>
      <c r="H193" s="247">
        <f>H195+H204+H206+H210+H214+H219+H226+H229+H231+H236+H240+H242</f>
        <v>163123.13015999997</v>
      </c>
      <c r="I193" s="247">
        <f>I195+I204+I206+I210+I214+I219+I226+I229+I231+I236+I240+I242</f>
        <v>162926.13015999997</v>
      </c>
      <c r="J193" s="248">
        <f>I193/H193*100</f>
        <v>99.87923233216112</v>
      </c>
      <c r="K193" s="249">
        <f>K195+K204+K206+K210+K214+K219+K226+K229+K231+K236+K240+K27</f>
        <v>0</v>
      </c>
      <c r="L193" s="249">
        <f>L195+L204+L206+L210+L214+L219+L226+L229+L231+L236+L240+L242</f>
        <v>0</v>
      </c>
      <c r="M193" s="250" t="e">
        <f>L193/K193*100</f>
        <v>#DIV/0!</v>
      </c>
      <c r="N193" s="249">
        <f>N195+N204+N206+N210+N214+N219+N226+N229+N231+N236+N240+N242</f>
        <v>0</v>
      </c>
      <c r="O193" s="249">
        <f>O195+O204+O206+O210+O214+O219+O226+O229+O231+O236+O240+O242</f>
        <v>0</v>
      </c>
      <c r="P193" s="250" t="e">
        <f>O193/N193*100</f>
        <v>#DIV/0!</v>
      </c>
      <c r="Q193" s="440">
        <f>Q195+Q204+Q206+Q210+Q214+Q219+Q226+Q229+Q231+Q236+Q240+Q242</f>
        <v>163123.13015999997</v>
      </c>
      <c r="R193" s="440">
        <f>R195+R204+R206+R210+R214+R219+R226+R229+R231+R236+R240+R242</f>
        <v>162926.13015999997</v>
      </c>
      <c r="S193" s="440">
        <f>R193/Q193*100</f>
        <v>99.87923233216112</v>
      </c>
      <c r="T193" s="249">
        <f>T195+T204+T206+T210+T214+T219+T226+T229+T231+T236+T240+T242</f>
        <v>0</v>
      </c>
      <c r="U193" s="249">
        <f>U195+U204+U206+U210+U214+U219+U226+U229+U231+U236+U240+U242</f>
        <v>0</v>
      </c>
      <c r="V193" s="250" t="e">
        <f>U193/T193*100</f>
        <v>#DIV/0!</v>
      </c>
      <c r="W193" s="249">
        <f>W195+W204+W206+W210+W214+W219+W226+W229+W231+W236+W240+W242</f>
        <v>0</v>
      </c>
      <c r="X193" s="249">
        <f>X195+X204+X206+X210+X214+X219+X226+X229+X231+X236+X240+X242</f>
        <v>0</v>
      </c>
      <c r="Y193" s="250" t="e">
        <f>X193/W193*100</f>
        <v>#DIV/0!</v>
      </c>
      <c r="Z193" s="249">
        <f>Z195+Z204+Z206+Z210+Z214+Z219+Z226+Z229+Z231+Z236+Z240+Z242</f>
        <v>0</v>
      </c>
      <c r="AA193" s="249">
        <f>AA195+AA204+AA206+AA210+AA214+AA219+AA226+AA229+AA231+AA236+AA240+AA242</f>
        <v>0</v>
      </c>
      <c r="AB193" s="250" t="e">
        <f>AA193/Z193*100</f>
        <v>#DIV/0!</v>
      </c>
      <c r="AC193" s="249">
        <f>AC195+AC204+AC206+AC210+AC214+AC219+AC226+AC229+AC231+AC236+AC240+AC242</f>
        <v>0</v>
      </c>
      <c r="AD193" s="249">
        <f>AD195+AD204+AD206+AD210+AD214+AD219+AD226+AD229+AD231+AD236+AD240+AD242</f>
        <v>0</v>
      </c>
      <c r="AE193" s="250" t="e">
        <f>AD193/AC193*100</f>
        <v>#DIV/0!</v>
      </c>
      <c r="AF193" s="249">
        <f>AF195+AF204+AF206+AF210+AF214+AF219+AF226+AF229+AF231+AF236+AF240+AF242</f>
        <v>0</v>
      </c>
      <c r="AG193" s="249">
        <f>AG195+AG204+AG206+AG210+AG214+AG219+AG226+AG229+AG231+AG236+AG240+AG242</f>
        <v>0</v>
      </c>
      <c r="AH193" s="250" t="e">
        <f>AG193/AF193*100</f>
        <v>#DIV/0!</v>
      </c>
      <c r="AI193" s="249">
        <f>AI195+AI204+AI206+AI210+AI214+AI219+AI226+AI229+AI231+AI236+AI240+AI242</f>
        <v>0</v>
      </c>
      <c r="AJ193" s="249">
        <f>AJ195+AJ204+AJ206+AJ210+AJ214+AJ219+AJ226+AJ229+AJ231+AJ236+AJ240+AJ242</f>
        <v>0</v>
      </c>
      <c r="AK193" s="250" t="e">
        <f>AJ193/AI193*100</f>
        <v>#DIV/0!</v>
      </c>
      <c r="AL193" s="251">
        <f>AL195+AL204+AL206+AL210+AL214+AL219+AL226+AL229+AL231+AL236+AL240+AL242</f>
        <v>0</v>
      </c>
      <c r="AM193" s="251">
        <f>AM195+AM204+AM206+AM210+AM214+AM219+AM226+AM229+AM231+AM236+AM240+AM242</f>
        <v>0</v>
      </c>
      <c r="AN193" s="250" t="e">
        <f>AM193/AL193*100</f>
        <v>#DIV/0!</v>
      </c>
      <c r="AO193" s="249">
        <f>AO195+AO204+AO206+AO210+AO214+AO219+AO226+AO229+AO231+AO236+AO240+AO242</f>
        <v>0</v>
      </c>
      <c r="AP193" s="249">
        <f>AP195+AP204+AP206+AP210+AP214+AP219+AP226+AP229+AP231+AP236+AP240+AP242</f>
        <v>0</v>
      </c>
      <c r="AQ193" s="250" t="e">
        <f>AP193/AO193*100</f>
        <v>#DIV/0!</v>
      </c>
      <c r="AR193" s="249">
        <f>AR195+AR204+AR206+AR210+AR214+AR219+AR226+AR229+AR231+AR236+AR240+AR242</f>
        <v>0</v>
      </c>
      <c r="AS193" s="249">
        <f>AS195+AS204+AS206+AS210+AS214+AS219+AS226+AS229+AS231+AS236+AS240+AS242</f>
        <v>0</v>
      </c>
      <c r="AT193" s="250" t="e">
        <f>AS193/AR193*100</f>
        <v>#DIV/0!</v>
      </c>
      <c r="AU193" s="252">
        <f>C193+G193</f>
        <v>163123.13015999997</v>
      </c>
      <c r="AV193" s="252">
        <f>D193+H193</f>
        <v>163123.13015999997</v>
      </c>
      <c r="AW193" s="252">
        <f>E193+I193</f>
        <v>162926.13015999997</v>
      </c>
      <c r="AX193" s="253">
        <f>AW193/AV193*100</f>
        <v>99.87923233216112</v>
      </c>
      <c r="AY193" s="254"/>
      <c r="AZ193" s="254" t="s">
        <v>283</v>
      </c>
      <c r="BA193" s="255">
        <f>K193+N193+Q193</f>
        <v>163123.13015999997</v>
      </c>
      <c r="BB193" s="255">
        <f>L193+O193+R193</f>
        <v>162926.13015999997</v>
      </c>
      <c r="BC193" s="1"/>
      <c r="BD193" s="256">
        <f t="shared" si="190"/>
        <v>163123.13015999997</v>
      </c>
      <c r="BE193" s="256">
        <f t="shared" si="189"/>
        <v>163123.13015999997</v>
      </c>
      <c r="BF193" s="256">
        <f t="shared" si="189"/>
        <v>162926.13015999997</v>
      </c>
      <c r="BG193" s="257">
        <f t="shared" si="150"/>
        <v>99.87923233216112</v>
      </c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</row>
    <row r="194" spans="1:86" ht="22.5" customHeight="1">
      <c r="A194" s="258"/>
      <c r="B194" s="259" t="s">
        <v>61</v>
      </c>
      <c r="C194" s="260"/>
      <c r="D194" s="260"/>
      <c r="E194" s="260">
        <f>E193-D193</f>
        <v>0</v>
      </c>
      <c r="F194" s="247"/>
      <c r="G194" s="260"/>
      <c r="H194" s="260"/>
      <c r="I194" s="260">
        <f>I193-H193</f>
        <v>-197</v>
      </c>
      <c r="J194" s="248"/>
      <c r="K194" s="261"/>
      <c r="L194" s="261"/>
      <c r="M194" s="250"/>
      <c r="N194" s="261"/>
      <c r="O194" s="261"/>
      <c r="P194" s="250"/>
      <c r="Q194" s="260"/>
      <c r="R194" s="260"/>
      <c r="S194" s="247"/>
      <c r="T194" s="261"/>
      <c r="U194" s="261"/>
      <c r="V194" s="250"/>
      <c r="W194" s="261"/>
      <c r="X194" s="261"/>
      <c r="Y194" s="250"/>
      <c r="Z194" s="261"/>
      <c r="AA194" s="261"/>
      <c r="AB194" s="250"/>
      <c r="AC194" s="261"/>
      <c r="AD194" s="261"/>
      <c r="AE194" s="250"/>
      <c r="AF194" s="261"/>
      <c r="AG194" s="261"/>
      <c r="AH194" s="250"/>
      <c r="AI194" s="261"/>
      <c r="AJ194" s="261"/>
      <c r="AK194" s="250"/>
      <c r="AL194" s="262"/>
      <c r="AM194" s="262"/>
      <c r="AN194" s="250"/>
      <c r="AO194" s="261"/>
      <c r="AP194" s="261"/>
      <c r="AQ194" s="250"/>
      <c r="AR194" s="261"/>
      <c r="AS194" s="261"/>
      <c r="AT194" s="250"/>
      <c r="AU194" s="252"/>
      <c r="AV194" s="252"/>
      <c r="AW194" s="252"/>
      <c r="AX194" s="165"/>
      <c r="AY194" s="1"/>
      <c r="AZ194" s="1" t="s">
        <v>284</v>
      </c>
      <c r="BA194" s="255">
        <f>T193+W193+Z193+AC193+AF193+AI193+AL193+AO193+AR193</f>
        <v>0</v>
      </c>
      <c r="BB194" s="255">
        <f>U193+X193+AA193+AD193+AG193+AJ193+AM193+AP193+AS193</f>
        <v>0</v>
      </c>
      <c r="BC194" s="10"/>
      <c r="BD194" s="256">
        <f t="shared" si="190"/>
        <v>0</v>
      </c>
      <c r="BE194" s="256">
        <f t="shared" si="189"/>
        <v>0</v>
      </c>
      <c r="BF194" s="256">
        <f t="shared" si="189"/>
        <v>0</v>
      </c>
      <c r="BG194" s="257" t="e">
        <f aca="true" t="shared" si="191" ref="BG194:BG242">BF194/BE194*100</f>
        <v>#DIV/0!</v>
      </c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</row>
    <row r="195" spans="1:86" s="108" customFormat="1" ht="24" customHeight="1">
      <c r="A195" s="263" t="s">
        <v>62</v>
      </c>
      <c r="B195" s="11" t="s">
        <v>63</v>
      </c>
      <c r="C195" s="264">
        <f>SUM(C196:C203)</f>
        <v>0</v>
      </c>
      <c r="D195" s="264">
        <f>SUM(D196:D203)</f>
        <v>0</v>
      </c>
      <c r="E195" s="264">
        <f>SUM(E196:E203)</f>
        <v>0</v>
      </c>
      <c r="F195" s="61" t="e">
        <f>E195/D195*100</f>
        <v>#DIV/0!</v>
      </c>
      <c r="G195" s="264">
        <f>SUM(G196:G203)</f>
        <v>19140.492</v>
      </c>
      <c r="H195" s="264">
        <f>SUM(H196:H203)</f>
        <v>19140.492</v>
      </c>
      <c r="I195" s="264">
        <f>SUM(I196:I203)</f>
        <v>18943.492</v>
      </c>
      <c r="J195" s="265">
        <f>I195/H195*100</f>
        <v>98.9707683585145</v>
      </c>
      <c r="K195" s="266">
        <f>SUM(K196:K203)</f>
        <v>0</v>
      </c>
      <c r="L195" s="266">
        <f>SUM(L196:L203)</f>
        <v>0</v>
      </c>
      <c r="M195" s="267" t="e">
        <f aca="true" t="shared" si="192" ref="M195:M230">L195/K195*100</f>
        <v>#DIV/0!</v>
      </c>
      <c r="N195" s="266">
        <f>SUM(N196:N203)</f>
        <v>0</v>
      </c>
      <c r="O195" s="266">
        <f>SUM(O196:O203)</f>
        <v>0</v>
      </c>
      <c r="P195" s="267" t="e">
        <f aca="true" t="shared" si="193" ref="P195:P230">O195/N195*100</f>
        <v>#DIV/0!</v>
      </c>
      <c r="Q195" s="264">
        <f>SUM(Q196:Q203)</f>
        <v>19140.492</v>
      </c>
      <c r="R195" s="264">
        <f>SUM(R196:R203)</f>
        <v>18943.492</v>
      </c>
      <c r="S195" s="441">
        <f aca="true" t="shared" si="194" ref="S195:S230">R195/Q195*100</f>
        <v>98.9707683585145</v>
      </c>
      <c r="T195" s="266">
        <f>SUM(T196:T203)</f>
        <v>0</v>
      </c>
      <c r="U195" s="266">
        <f>SUM(U196:U203)</f>
        <v>0</v>
      </c>
      <c r="V195" s="267" t="e">
        <f aca="true" t="shared" si="195" ref="V195:V230">U195/T195*100</f>
        <v>#DIV/0!</v>
      </c>
      <c r="W195" s="266">
        <f>SUM(W196:W203)</f>
        <v>0</v>
      </c>
      <c r="X195" s="266">
        <f>SUM(X196:X203)</f>
        <v>0</v>
      </c>
      <c r="Y195" s="267" t="e">
        <f aca="true" t="shared" si="196" ref="Y195:Y230">X195/W195*100</f>
        <v>#DIV/0!</v>
      </c>
      <c r="Z195" s="266">
        <f>SUM(Z196:Z203)</f>
        <v>0</v>
      </c>
      <c r="AA195" s="266">
        <f>SUM(AA196:AA203)</f>
        <v>0</v>
      </c>
      <c r="AB195" s="267" t="e">
        <f aca="true" t="shared" si="197" ref="AB195:AB230">AA195/Z195*100</f>
        <v>#DIV/0!</v>
      </c>
      <c r="AC195" s="266">
        <f>SUM(AC196:AC203)</f>
        <v>0</v>
      </c>
      <c r="AD195" s="266">
        <f>SUM(AD196:AD203)</f>
        <v>0</v>
      </c>
      <c r="AE195" s="267" t="e">
        <f aca="true" t="shared" si="198" ref="AE195:AE230">AD195/AC195*100</f>
        <v>#DIV/0!</v>
      </c>
      <c r="AF195" s="266">
        <f>SUM(AF196:AF203)</f>
        <v>0</v>
      </c>
      <c r="AG195" s="266">
        <f>SUM(AG196:AG203)</f>
        <v>0</v>
      </c>
      <c r="AH195" s="267" t="e">
        <f aca="true" t="shared" si="199" ref="AH195:AH230">AG195/AF195*100</f>
        <v>#DIV/0!</v>
      </c>
      <c r="AI195" s="266">
        <f>SUM(AI196:AI203)</f>
        <v>0</v>
      </c>
      <c r="AJ195" s="266">
        <f>SUM(AJ196:AJ203)</f>
        <v>0</v>
      </c>
      <c r="AK195" s="267" t="e">
        <f aca="true" t="shared" si="200" ref="AK195:AK230">AJ195/AI195*100</f>
        <v>#DIV/0!</v>
      </c>
      <c r="AL195" s="268">
        <f>SUM(AL196:AL203)</f>
        <v>0</v>
      </c>
      <c r="AM195" s="268">
        <f>SUM(AM196:AM203)</f>
        <v>0</v>
      </c>
      <c r="AN195" s="267" t="e">
        <f aca="true" t="shared" si="201" ref="AN195:AN230">AM195/AL195*100</f>
        <v>#DIV/0!</v>
      </c>
      <c r="AO195" s="266">
        <f>SUM(AO196:AO203)</f>
        <v>0</v>
      </c>
      <c r="AP195" s="266">
        <f>SUM(AP196:AP203)</f>
        <v>0</v>
      </c>
      <c r="AQ195" s="267" t="e">
        <f aca="true" t="shared" si="202" ref="AQ195:AQ230">AP195/AO195*100</f>
        <v>#DIV/0!</v>
      </c>
      <c r="AR195" s="266">
        <f>SUM(AR196:AR203)</f>
        <v>0</v>
      </c>
      <c r="AS195" s="266">
        <f>SUM(AS196:AS203)</f>
        <v>0</v>
      </c>
      <c r="AT195" s="267" t="e">
        <f aca="true" t="shared" si="203" ref="AT195:AT230">AS195/AR195*100</f>
        <v>#DIV/0!</v>
      </c>
      <c r="AU195" s="252">
        <f>C195+G195</f>
        <v>19140.492</v>
      </c>
      <c r="AV195" s="252">
        <f aca="true" t="shared" si="204" ref="AV195:AW245">D195+H195</f>
        <v>19140.492</v>
      </c>
      <c r="AW195" s="252">
        <f t="shared" si="204"/>
        <v>18943.492</v>
      </c>
      <c r="AX195" s="253">
        <f>AW195/AV195*100</f>
        <v>98.9707683585145</v>
      </c>
      <c r="AY195" s="269"/>
      <c r="AZ195" s="269"/>
      <c r="BA195" s="270"/>
      <c r="BB195" s="270"/>
      <c r="BC195" s="270"/>
      <c r="BD195" s="256">
        <f t="shared" si="190"/>
        <v>19140.492</v>
      </c>
      <c r="BE195" s="256">
        <f t="shared" si="189"/>
        <v>19140.492</v>
      </c>
      <c r="BF195" s="256">
        <f t="shared" si="189"/>
        <v>18943.492</v>
      </c>
      <c r="BG195" s="257">
        <f t="shared" si="191"/>
        <v>98.9707683585145</v>
      </c>
      <c r="BH195" s="270"/>
      <c r="BI195" s="270"/>
      <c r="BJ195" s="270"/>
      <c r="BK195" s="270"/>
      <c r="BL195" s="270"/>
      <c r="BM195" s="270"/>
      <c r="BN195" s="270"/>
      <c r="BO195" s="270"/>
      <c r="BP195" s="270"/>
      <c r="BQ195" s="270"/>
      <c r="BR195" s="270"/>
      <c r="BS195" s="270"/>
      <c r="BT195" s="270"/>
      <c r="BU195" s="270"/>
      <c r="BV195" s="270"/>
      <c r="BW195" s="270"/>
      <c r="BX195" s="270"/>
      <c r="BY195" s="270"/>
      <c r="BZ195" s="270"/>
      <c r="CA195" s="270"/>
      <c r="CB195" s="270"/>
      <c r="CC195" s="270"/>
      <c r="CD195" s="270"/>
      <c r="CE195" s="270"/>
      <c r="CF195" s="270"/>
      <c r="CG195" s="270"/>
      <c r="CH195" s="270"/>
    </row>
    <row r="196" spans="1:59" ht="57" customHeight="1">
      <c r="A196" s="21" t="s">
        <v>64</v>
      </c>
      <c r="B196" s="271" t="s">
        <v>19</v>
      </c>
      <c r="C196" s="272"/>
      <c r="D196" s="272">
        <f>C196</f>
        <v>0</v>
      </c>
      <c r="E196" s="272">
        <f>D196</f>
        <v>0</v>
      </c>
      <c r="F196" s="71" t="e">
        <f aca="true" t="shared" si="205" ref="F196:F245">E196/D196*100</f>
        <v>#DIV/0!</v>
      </c>
      <c r="G196" s="273">
        <f>K196+N196+Q196+T196+W196+Z196+AC196+AF196+AI196+AL196+AO196+AR196</f>
        <v>1275</v>
      </c>
      <c r="H196" s="273">
        <f>G196</f>
        <v>1275</v>
      </c>
      <c r="I196" s="273">
        <f>L196+O196+R196+U196+X196+AA196+AD196+AG196+AJ196+AM196+AP196+AS196</f>
        <v>1275</v>
      </c>
      <c r="J196" s="274">
        <f>I196/H196*100</f>
        <v>100</v>
      </c>
      <c r="K196" s="275"/>
      <c r="L196" s="275"/>
      <c r="M196" s="250" t="e">
        <f t="shared" si="192"/>
        <v>#DIV/0!</v>
      </c>
      <c r="N196" s="275"/>
      <c r="O196" s="275"/>
      <c r="P196" s="250" t="e">
        <f t="shared" si="193"/>
        <v>#DIV/0!</v>
      </c>
      <c r="Q196" s="442">
        <v>1275</v>
      </c>
      <c r="R196" s="442">
        <v>1275</v>
      </c>
      <c r="S196" s="247">
        <f t="shared" si="194"/>
        <v>100</v>
      </c>
      <c r="T196" s="275"/>
      <c r="U196" s="275"/>
      <c r="V196" s="250" t="e">
        <f t="shared" si="195"/>
        <v>#DIV/0!</v>
      </c>
      <c r="W196" s="275"/>
      <c r="X196" s="275"/>
      <c r="Y196" s="250" t="e">
        <f t="shared" si="196"/>
        <v>#DIV/0!</v>
      </c>
      <c r="Z196" s="275"/>
      <c r="AA196" s="275"/>
      <c r="AB196" s="250" t="e">
        <f t="shared" si="197"/>
        <v>#DIV/0!</v>
      </c>
      <c r="AC196" s="275"/>
      <c r="AD196" s="275"/>
      <c r="AE196" s="250" t="e">
        <f t="shared" si="198"/>
        <v>#DIV/0!</v>
      </c>
      <c r="AF196" s="275"/>
      <c r="AG196" s="275"/>
      <c r="AH196" s="250" t="e">
        <f t="shared" si="199"/>
        <v>#DIV/0!</v>
      </c>
      <c r="AI196" s="275"/>
      <c r="AJ196" s="275"/>
      <c r="AK196" s="250" t="e">
        <f t="shared" si="200"/>
        <v>#DIV/0!</v>
      </c>
      <c r="AL196" s="276"/>
      <c r="AM196" s="276"/>
      <c r="AN196" s="250" t="e">
        <f t="shared" si="201"/>
        <v>#DIV/0!</v>
      </c>
      <c r="AO196" s="275"/>
      <c r="AP196" s="275"/>
      <c r="AQ196" s="250" t="e">
        <f t="shared" si="202"/>
        <v>#DIV/0!</v>
      </c>
      <c r="AR196" s="275"/>
      <c r="AS196" s="275"/>
      <c r="AT196" s="250" t="e">
        <f t="shared" si="203"/>
        <v>#DIV/0!</v>
      </c>
      <c r="AU196" s="252">
        <f aca="true" t="shared" si="206" ref="AU196:AU245">C196+G196</f>
        <v>1275</v>
      </c>
      <c r="AV196" s="252">
        <f t="shared" si="204"/>
        <v>1275</v>
      </c>
      <c r="AW196" s="252">
        <f t="shared" si="204"/>
        <v>1275</v>
      </c>
      <c r="AX196" s="253">
        <f aca="true" t="shared" si="207" ref="AX196:AX245">AW196/AV196*100</f>
        <v>100</v>
      </c>
      <c r="AY196" s="207"/>
      <c r="AZ196" s="207"/>
      <c r="BD196" s="67">
        <f t="shared" si="190"/>
        <v>1275</v>
      </c>
      <c r="BE196" s="67">
        <f t="shared" si="189"/>
        <v>1275</v>
      </c>
      <c r="BF196" s="67">
        <f t="shared" si="189"/>
        <v>1275</v>
      </c>
      <c r="BG196" s="68">
        <f t="shared" si="191"/>
        <v>100</v>
      </c>
    </row>
    <row r="197" spans="1:59" ht="78.75" customHeight="1" hidden="1">
      <c r="A197" s="21" t="s">
        <v>103</v>
      </c>
      <c r="B197" s="271" t="s">
        <v>49</v>
      </c>
      <c r="C197" s="272"/>
      <c r="D197" s="272">
        <f aca="true" t="shared" si="208" ref="D197:E205">C197</f>
        <v>0</v>
      </c>
      <c r="E197" s="272">
        <f t="shared" si="208"/>
        <v>0</v>
      </c>
      <c r="F197" s="71" t="e">
        <f t="shared" si="205"/>
        <v>#DIV/0!</v>
      </c>
      <c r="G197" s="273">
        <f aca="true" t="shared" si="209" ref="G197:G245">K197+N197+Q197+T197+W197+Z197+AC197+AF197+AI197+AL197+AO197+AR197</f>
        <v>0</v>
      </c>
      <c r="H197" s="273">
        <f aca="true" t="shared" si="210" ref="H197:H245">G197</f>
        <v>0</v>
      </c>
      <c r="I197" s="273">
        <f aca="true" t="shared" si="211" ref="I197:I203">L197+O197+R197+U197+X197+AA197+AD197+AG197+AJ197+AM197+AP197+AS197</f>
        <v>0</v>
      </c>
      <c r="J197" s="274" t="e">
        <f aca="true" t="shared" si="212" ref="J197:J245">I197/H197*100</f>
        <v>#DIV/0!</v>
      </c>
      <c r="K197" s="275"/>
      <c r="L197" s="275"/>
      <c r="M197" s="250" t="e">
        <f t="shared" si="192"/>
        <v>#DIV/0!</v>
      </c>
      <c r="N197" s="275"/>
      <c r="O197" s="275"/>
      <c r="P197" s="250" t="e">
        <f t="shared" si="193"/>
        <v>#DIV/0!</v>
      </c>
      <c r="Q197" s="442"/>
      <c r="R197" s="442"/>
      <c r="S197" s="247" t="e">
        <f t="shared" si="194"/>
        <v>#DIV/0!</v>
      </c>
      <c r="T197" s="275"/>
      <c r="U197" s="275"/>
      <c r="V197" s="250" t="e">
        <f t="shared" si="195"/>
        <v>#DIV/0!</v>
      </c>
      <c r="W197" s="275"/>
      <c r="X197" s="275"/>
      <c r="Y197" s="250" t="e">
        <f t="shared" si="196"/>
        <v>#DIV/0!</v>
      </c>
      <c r="Z197" s="275"/>
      <c r="AA197" s="275"/>
      <c r="AB197" s="250" t="e">
        <f t="shared" si="197"/>
        <v>#DIV/0!</v>
      </c>
      <c r="AC197" s="275"/>
      <c r="AD197" s="275"/>
      <c r="AE197" s="250" t="e">
        <f t="shared" si="198"/>
        <v>#DIV/0!</v>
      </c>
      <c r="AF197" s="275"/>
      <c r="AG197" s="275"/>
      <c r="AH197" s="250" t="e">
        <f t="shared" si="199"/>
        <v>#DIV/0!</v>
      </c>
      <c r="AI197" s="275"/>
      <c r="AJ197" s="275"/>
      <c r="AK197" s="250" t="e">
        <f t="shared" si="200"/>
        <v>#DIV/0!</v>
      </c>
      <c r="AL197" s="276"/>
      <c r="AM197" s="276"/>
      <c r="AN197" s="250" t="e">
        <f t="shared" si="201"/>
        <v>#DIV/0!</v>
      </c>
      <c r="AO197" s="275"/>
      <c r="AP197" s="275"/>
      <c r="AQ197" s="250" t="e">
        <f t="shared" si="202"/>
        <v>#DIV/0!</v>
      </c>
      <c r="AR197" s="275"/>
      <c r="AS197" s="275"/>
      <c r="AT197" s="250" t="e">
        <f t="shared" si="203"/>
        <v>#DIV/0!</v>
      </c>
      <c r="AU197" s="252">
        <f t="shared" si="206"/>
        <v>0</v>
      </c>
      <c r="AV197" s="252">
        <f t="shared" si="204"/>
        <v>0</v>
      </c>
      <c r="AW197" s="252">
        <f t="shared" si="204"/>
        <v>0</v>
      </c>
      <c r="AX197" s="253" t="e">
        <f t="shared" si="207"/>
        <v>#DIV/0!</v>
      </c>
      <c r="AY197" s="207"/>
      <c r="AZ197" s="207"/>
      <c r="BD197" s="67">
        <f t="shared" si="190"/>
        <v>0</v>
      </c>
      <c r="BE197" s="67">
        <f t="shared" si="189"/>
        <v>0</v>
      </c>
      <c r="BF197" s="67">
        <f t="shared" si="189"/>
        <v>0</v>
      </c>
      <c r="BG197" s="68" t="e">
        <f t="shared" si="191"/>
        <v>#DIV/0!</v>
      </c>
    </row>
    <row r="198" spans="1:59" ht="76.5" customHeight="1">
      <c r="A198" s="21" t="s">
        <v>65</v>
      </c>
      <c r="B198" s="277" t="s">
        <v>54</v>
      </c>
      <c r="C198" s="272"/>
      <c r="D198" s="272">
        <f t="shared" si="208"/>
        <v>0</v>
      </c>
      <c r="E198" s="272">
        <f t="shared" si="208"/>
        <v>0</v>
      </c>
      <c r="F198" s="71" t="e">
        <f t="shared" si="205"/>
        <v>#DIV/0!</v>
      </c>
      <c r="G198" s="273">
        <f t="shared" si="209"/>
        <v>11905.1</v>
      </c>
      <c r="H198" s="273">
        <f t="shared" si="210"/>
        <v>11905.1</v>
      </c>
      <c r="I198" s="273">
        <f t="shared" si="211"/>
        <v>11905.1</v>
      </c>
      <c r="J198" s="274">
        <f t="shared" si="212"/>
        <v>100</v>
      </c>
      <c r="K198" s="275"/>
      <c r="L198" s="275"/>
      <c r="M198" s="250" t="e">
        <f t="shared" si="192"/>
        <v>#DIV/0!</v>
      </c>
      <c r="N198" s="275"/>
      <c r="O198" s="275"/>
      <c r="P198" s="250" t="e">
        <f t="shared" si="193"/>
        <v>#DIV/0!</v>
      </c>
      <c r="Q198" s="442">
        <v>11905.1</v>
      </c>
      <c r="R198" s="442">
        <v>11905.1</v>
      </c>
      <c r="S198" s="247">
        <f t="shared" si="194"/>
        <v>100</v>
      </c>
      <c r="T198" s="275"/>
      <c r="U198" s="275"/>
      <c r="V198" s="250" t="e">
        <f t="shared" si="195"/>
        <v>#DIV/0!</v>
      </c>
      <c r="W198" s="275"/>
      <c r="X198" s="275"/>
      <c r="Y198" s="250" t="e">
        <f t="shared" si="196"/>
        <v>#DIV/0!</v>
      </c>
      <c r="Z198" s="275"/>
      <c r="AA198" s="275"/>
      <c r="AB198" s="250" t="e">
        <f t="shared" si="197"/>
        <v>#DIV/0!</v>
      </c>
      <c r="AC198" s="275"/>
      <c r="AD198" s="275"/>
      <c r="AE198" s="250" t="e">
        <f t="shared" si="198"/>
        <v>#DIV/0!</v>
      </c>
      <c r="AF198" s="275"/>
      <c r="AG198" s="275"/>
      <c r="AH198" s="250" t="e">
        <f t="shared" si="199"/>
        <v>#DIV/0!</v>
      </c>
      <c r="AI198" s="275"/>
      <c r="AJ198" s="275"/>
      <c r="AK198" s="250" t="e">
        <f t="shared" si="200"/>
        <v>#DIV/0!</v>
      </c>
      <c r="AL198" s="276"/>
      <c r="AM198" s="276"/>
      <c r="AN198" s="250" t="e">
        <f t="shared" si="201"/>
        <v>#DIV/0!</v>
      </c>
      <c r="AO198" s="275"/>
      <c r="AP198" s="275"/>
      <c r="AQ198" s="250" t="e">
        <f t="shared" si="202"/>
        <v>#DIV/0!</v>
      </c>
      <c r="AR198" s="275"/>
      <c r="AS198" s="275"/>
      <c r="AT198" s="250" t="e">
        <f t="shared" si="203"/>
        <v>#DIV/0!</v>
      </c>
      <c r="AU198" s="252">
        <f t="shared" si="206"/>
        <v>11905.1</v>
      </c>
      <c r="AV198" s="252">
        <f t="shared" si="204"/>
        <v>11905.1</v>
      </c>
      <c r="AW198" s="252">
        <f t="shared" si="204"/>
        <v>11905.1</v>
      </c>
      <c r="AX198" s="253">
        <f t="shared" si="207"/>
        <v>100</v>
      </c>
      <c r="AY198" s="278"/>
      <c r="AZ198" s="278"/>
      <c r="BD198" s="67">
        <f t="shared" si="190"/>
        <v>11905.1</v>
      </c>
      <c r="BE198" s="67">
        <f t="shared" si="189"/>
        <v>11905.1</v>
      </c>
      <c r="BF198" s="67">
        <f t="shared" si="189"/>
        <v>11905.1</v>
      </c>
      <c r="BG198" s="68">
        <f t="shared" si="191"/>
        <v>100</v>
      </c>
    </row>
    <row r="199" spans="1:59" ht="24" customHeight="1" hidden="1">
      <c r="A199" s="21" t="s">
        <v>139</v>
      </c>
      <c r="B199" s="271" t="s">
        <v>140</v>
      </c>
      <c r="C199" s="272"/>
      <c r="D199" s="272">
        <f t="shared" si="208"/>
        <v>0</v>
      </c>
      <c r="E199" s="272">
        <f t="shared" si="208"/>
        <v>0</v>
      </c>
      <c r="F199" s="71" t="e">
        <f t="shared" si="205"/>
        <v>#DIV/0!</v>
      </c>
      <c r="G199" s="273">
        <f t="shared" si="209"/>
        <v>0</v>
      </c>
      <c r="H199" s="273">
        <f t="shared" si="210"/>
        <v>0</v>
      </c>
      <c r="I199" s="273">
        <f t="shared" si="211"/>
        <v>0</v>
      </c>
      <c r="J199" s="274" t="e">
        <f t="shared" si="212"/>
        <v>#DIV/0!</v>
      </c>
      <c r="K199" s="275"/>
      <c r="L199" s="275"/>
      <c r="M199" s="250" t="e">
        <f t="shared" si="192"/>
        <v>#DIV/0!</v>
      </c>
      <c r="N199" s="275"/>
      <c r="O199" s="275"/>
      <c r="P199" s="250" t="e">
        <f t="shared" si="193"/>
        <v>#DIV/0!</v>
      </c>
      <c r="Q199" s="442"/>
      <c r="R199" s="442"/>
      <c r="S199" s="247" t="e">
        <f t="shared" si="194"/>
        <v>#DIV/0!</v>
      </c>
      <c r="T199" s="275"/>
      <c r="U199" s="275"/>
      <c r="V199" s="250" t="e">
        <f t="shared" si="195"/>
        <v>#DIV/0!</v>
      </c>
      <c r="W199" s="275"/>
      <c r="X199" s="275"/>
      <c r="Y199" s="250" t="e">
        <f t="shared" si="196"/>
        <v>#DIV/0!</v>
      </c>
      <c r="Z199" s="275"/>
      <c r="AA199" s="275"/>
      <c r="AB199" s="250" t="e">
        <f t="shared" si="197"/>
        <v>#DIV/0!</v>
      </c>
      <c r="AC199" s="275"/>
      <c r="AD199" s="275"/>
      <c r="AE199" s="250" t="e">
        <f t="shared" si="198"/>
        <v>#DIV/0!</v>
      </c>
      <c r="AF199" s="275"/>
      <c r="AG199" s="275"/>
      <c r="AH199" s="250" t="e">
        <f t="shared" si="199"/>
        <v>#DIV/0!</v>
      </c>
      <c r="AI199" s="275"/>
      <c r="AJ199" s="275"/>
      <c r="AK199" s="250" t="e">
        <f t="shared" si="200"/>
        <v>#DIV/0!</v>
      </c>
      <c r="AL199" s="276"/>
      <c r="AM199" s="276"/>
      <c r="AN199" s="250" t="e">
        <f t="shared" si="201"/>
        <v>#DIV/0!</v>
      </c>
      <c r="AO199" s="275"/>
      <c r="AP199" s="275"/>
      <c r="AQ199" s="250" t="e">
        <f t="shared" si="202"/>
        <v>#DIV/0!</v>
      </c>
      <c r="AR199" s="275"/>
      <c r="AS199" s="275"/>
      <c r="AT199" s="250" t="e">
        <f t="shared" si="203"/>
        <v>#DIV/0!</v>
      </c>
      <c r="AU199" s="252">
        <f t="shared" si="206"/>
        <v>0</v>
      </c>
      <c r="AV199" s="252">
        <f t="shared" si="204"/>
        <v>0</v>
      </c>
      <c r="AW199" s="252">
        <f t="shared" si="204"/>
        <v>0</v>
      </c>
      <c r="AX199" s="253" t="e">
        <f t="shared" si="207"/>
        <v>#DIV/0!</v>
      </c>
      <c r="AY199" s="278"/>
      <c r="AZ199" s="278"/>
      <c r="BD199" s="67">
        <f t="shared" si="190"/>
        <v>0</v>
      </c>
      <c r="BE199" s="67">
        <f t="shared" si="189"/>
        <v>0</v>
      </c>
      <c r="BF199" s="67">
        <f t="shared" si="189"/>
        <v>0</v>
      </c>
      <c r="BG199" s="68" t="e">
        <f t="shared" si="191"/>
        <v>#DIV/0!</v>
      </c>
    </row>
    <row r="200" spans="1:59" ht="56.25" customHeight="1">
      <c r="A200" s="21" t="s">
        <v>106</v>
      </c>
      <c r="B200" s="271" t="s">
        <v>107</v>
      </c>
      <c r="C200" s="272"/>
      <c r="D200" s="272">
        <f t="shared" si="208"/>
        <v>0</v>
      </c>
      <c r="E200" s="272">
        <f t="shared" si="208"/>
        <v>0</v>
      </c>
      <c r="F200" s="71" t="e">
        <f t="shared" si="205"/>
        <v>#DIV/0!</v>
      </c>
      <c r="G200" s="273">
        <f t="shared" si="209"/>
        <v>209.5</v>
      </c>
      <c r="H200" s="273">
        <f t="shared" si="210"/>
        <v>209.5</v>
      </c>
      <c r="I200" s="273">
        <f t="shared" si="211"/>
        <v>209.5</v>
      </c>
      <c r="J200" s="274">
        <f t="shared" si="212"/>
        <v>100</v>
      </c>
      <c r="K200" s="275"/>
      <c r="L200" s="275"/>
      <c r="M200" s="250" t="e">
        <f t="shared" si="192"/>
        <v>#DIV/0!</v>
      </c>
      <c r="N200" s="275"/>
      <c r="O200" s="275"/>
      <c r="P200" s="250" t="e">
        <f t="shared" si="193"/>
        <v>#DIV/0!</v>
      </c>
      <c r="Q200" s="442">
        <v>209.5</v>
      </c>
      <c r="R200" s="442">
        <v>209.5</v>
      </c>
      <c r="S200" s="247">
        <f t="shared" si="194"/>
        <v>100</v>
      </c>
      <c r="T200" s="275"/>
      <c r="U200" s="275"/>
      <c r="V200" s="250" t="e">
        <f t="shared" si="195"/>
        <v>#DIV/0!</v>
      </c>
      <c r="W200" s="275"/>
      <c r="X200" s="275"/>
      <c r="Y200" s="250" t="e">
        <f t="shared" si="196"/>
        <v>#DIV/0!</v>
      </c>
      <c r="Z200" s="275"/>
      <c r="AA200" s="275"/>
      <c r="AB200" s="250" t="e">
        <f t="shared" si="197"/>
        <v>#DIV/0!</v>
      </c>
      <c r="AC200" s="275"/>
      <c r="AD200" s="275"/>
      <c r="AE200" s="250" t="e">
        <f t="shared" si="198"/>
        <v>#DIV/0!</v>
      </c>
      <c r="AF200" s="275"/>
      <c r="AG200" s="275"/>
      <c r="AH200" s="250" t="e">
        <f t="shared" si="199"/>
        <v>#DIV/0!</v>
      </c>
      <c r="AI200" s="275"/>
      <c r="AJ200" s="275"/>
      <c r="AK200" s="250" t="e">
        <f t="shared" si="200"/>
        <v>#DIV/0!</v>
      </c>
      <c r="AL200" s="276"/>
      <c r="AM200" s="276"/>
      <c r="AN200" s="250" t="e">
        <f t="shared" si="201"/>
        <v>#DIV/0!</v>
      </c>
      <c r="AO200" s="275"/>
      <c r="AP200" s="275"/>
      <c r="AQ200" s="250" t="e">
        <f t="shared" si="202"/>
        <v>#DIV/0!</v>
      </c>
      <c r="AR200" s="275"/>
      <c r="AS200" s="275"/>
      <c r="AT200" s="250" t="e">
        <f t="shared" si="203"/>
        <v>#DIV/0!</v>
      </c>
      <c r="AU200" s="252">
        <f t="shared" si="206"/>
        <v>209.5</v>
      </c>
      <c r="AV200" s="252">
        <f t="shared" si="204"/>
        <v>209.5</v>
      </c>
      <c r="AW200" s="252">
        <f t="shared" si="204"/>
        <v>209.5</v>
      </c>
      <c r="AX200" s="253">
        <f t="shared" si="207"/>
        <v>100</v>
      </c>
      <c r="AY200" s="278"/>
      <c r="AZ200" s="278"/>
      <c r="BD200" s="67">
        <f t="shared" si="190"/>
        <v>209.5</v>
      </c>
      <c r="BE200" s="67">
        <f t="shared" si="189"/>
        <v>209.5</v>
      </c>
      <c r="BF200" s="67">
        <f t="shared" si="189"/>
        <v>209.5</v>
      </c>
      <c r="BG200" s="68">
        <f t="shared" si="191"/>
        <v>100</v>
      </c>
    </row>
    <row r="201" spans="1:59" ht="36.75" customHeight="1" hidden="1">
      <c r="A201" s="21" t="s">
        <v>5</v>
      </c>
      <c r="B201" s="271" t="s">
        <v>123</v>
      </c>
      <c r="C201" s="272"/>
      <c r="D201" s="272">
        <f t="shared" si="208"/>
        <v>0</v>
      </c>
      <c r="E201" s="272">
        <f t="shared" si="208"/>
        <v>0</v>
      </c>
      <c r="F201" s="71" t="e">
        <f t="shared" si="205"/>
        <v>#DIV/0!</v>
      </c>
      <c r="G201" s="273">
        <f t="shared" si="209"/>
        <v>0</v>
      </c>
      <c r="H201" s="273">
        <f t="shared" si="210"/>
        <v>0</v>
      </c>
      <c r="I201" s="273">
        <f t="shared" si="211"/>
        <v>0</v>
      </c>
      <c r="J201" s="274" t="e">
        <f t="shared" si="212"/>
        <v>#DIV/0!</v>
      </c>
      <c r="K201" s="275"/>
      <c r="L201" s="275"/>
      <c r="M201" s="250" t="e">
        <f t="shared" si="192"/>
        <v>#DIV/0!</v>
      </c>
      <c r="N201" s="275"/>
      <c r="O201" s="275"/>
      <c r="P201" s="250" t="e">
        <f t="shared" si="193"/>
        <v>#DIV/0!</v>
      </c>
      <c r="Q201" s="442"/>
      <c r="R201" s="442"/>
      <c r="S201" s="247" t="e">
        <f t="shared" si="194"/>
        <v>#DIV/0!</v>
      </c>
      <c r="T201" s="275"/>
      <c r="U201" s="275"/>
      <c r="V201" s="250" t="e">
        <f t="shared" si="195"/>
        <v>#DIV/0!</v>
      </c>
      <c r="W201" s="275"/>
      <c r="X201" s="275"/>
      <c r="Y201" s="250" t="e">
        <f t="shared" si="196"/>
        <v>#DIV/0!</v>
      </c>
      <c r="Z201" s="275"/>
      <c r="AA201" s="275"/>
      <c r="AB201" s="250" t="e">
        <f t="shared" si="197"/>
        <v>#DIV/0!</v>
      </c>
      <c r="AC201" s="275"/>
      <c r="AD201" s="275"/>
      <c r="AE201" s="250" t="e">
        <f t="shared" si="198"/>
        <v>#DIV/0!</v>
      </c>
      <c r="AF201" s="275"/>
      <c r="AG201" s="275"/>
      <c r="AH201" s="250" t="e">
        <f t="shared" si="199"/>
        <v>#DIV/0!</v>
      </c>
      <c r="AI201" s="275"/>
      <c r="AJ201" s="275"/>
      <c r="AK201" s="250" t="e">
        <f t="shared" si="200"/>
        <v>#DIV/0!</v>
      </c>
      <c r="AL201" s="276"/>
      <c r="AM201" s="276"/>
      <c r="AN201" s="250" t="e">
        <f t="shared" si="201"/>
        <v>#DIV/0!</v>
      </c>
      <c r="AO201" s="275"/>
      <c r="AP201" s="275"/>
      <c r="AQ201" s="250" t="e">
        <f t="shared" si="202"/>
        <v>#DIV/0!</v>
      </c>
      <c r="AR201" s="275"/>
      <c r="AS201" s="275"/>
      <c r="AT201" s="250" t="e">
        <f t="shared" si="203"/>
        <v>#DIV/0!</v>
      </c>
      <c r="AU201" s="252">
        <f t="shared" si="206"/>
        <v>0</v>
      </c>
      <c r="AV201" s="252">
        <f t="shared" si="204"/>
        <v>0</v>
      </c>
      <c r="AW201" s="252">
        <f t="shared" si="204"/>
        <v>0</v>
      </c>
      <c r="AX201" s="253" t="e">
        <f t="shared" si="207"/>
        <v>#DIV/0!</v>
      </c>
      <c r="AY201" s="278"/>
      <c r="AZ201" s="278"/>
      <c r="BD201" s="67">
        <f t="shared" si="190"/>
        <v>0</v>
      </c>
      <c r="BE201" s="67">
        <f t="shared" si="189"/>
        <v>0</v>
      </c>
      <c r="BF201" s="67">
        <f t="shared" si="189"/>
        <v>0</v>
      </c>
      <c r="BG201" s="68" t="e">
        <f t="shared" si="191"/>
        <v>#DIV/0!</v>
      </c>
    </row>
    <row r="202" spans="1:59" ht="22.5" customHeight="1">
      <c r="A202" s="21" t="s">
        <v>104</v>
      </c>
      <c r="B202" s="271" t="s">
        <v>66</v>
      </c>
      <c r="C202" s="272"/>
      <c r="D202" s="272">
        <f t="shared" si="208"/>
        <v>0</v>
      </c>
      <c r="E202" s="272">
        <v>0</v>
      </c>
      <c r="F202" s="71" t="e">
        <f t="shared" si="205"/>
        <v>#DIV/0!</v>
      </c>
      <c r="G202" s="273">
        <f t="shared" si="209"/>
        <v>197</v>
      </c>
      <c r="H202" s="273">
        <f t="shared" si="210"/>
        <v>197</v>
      </c>
      <c r="I202" s="273">
        <f t="shared" si="211"/>
        <v>0</v>
      </c>
      <c r="J202" s="274">
        <f t="shared" si="212"/>
        <v>0</v>
      </c>
      <c r="K202" s="275"/>
      <c r="L202" s="275"/>
      <c r="M202" s="250" t="e">
        <f t="shared" si="192"/>
        <v>#DIV/0!</v>
      </c>
      <c r="N202" s="275"/>
      <c r="O202" s="275"/>
      <c r="P202" s="250" t="e">
        <f t="shared" si="193"/>
        <v>#DIV/0!</v>
      </c>
      <c r="Q202" s="442">
        <v>197</v>
      </c>
      <c r="R202" s="442">
        <v>0</v>
      </c>
      <c r="S202" s="247">
        <f t="shared" si="194"/>
        <v>0</v>
      </c>
      <c r="T202" s="275"/>
      <c r="U202" s="275"/>
      <c r="V202" s="250" t="e">
        <f t="shared" si="195"/>
        <v>#DIV/0!</v>
      </c>
      <c r="W202" s="275"/>
      <c r="X202" s="275"/>
      <c r="Y202" s="250" t="e">
        <f t="shared" si="196"/>
        <v>#DIV/0!</v>
      </c>
      <c r="Z202" s="275"/>
      <c r="AA202" s="275"/>
      <c r="AB202" s="250" t="e">
        <f t="shared" si="197"/>
        <v>#DIV/0!</v>
      </c>
      <c r="AC202" s="275"/>
      <c r="AD202" s="275"/>
      <c r="AE202" s="250" t="e">
        <f t="shared" si="198"/>
        <v>#DIV/0!</v>
      </c>
      <c r="AF202" s="275"/>
      <c r="AG202" s="275"/>
      <c r="AH202" s="250" t="e">
        <f t="shared" si="199"/>
        <v>#DIV/0!</v>
      </c>
      <c r="AI202" s="275"/>
      <c r="AJ202" s="275"/>
      <c r="AK202" s="250" t="e">
        <f t="shared" si="200"/>
        <v>#DIV/0!</v>
      </c>
      <c r="AL202" s="276"/>
      <c r="AM202" s="276"/>
      <c r="AN202" s="250" t="e">
        <f t="shared" si="201"/>
        <v>#DIV/0!</v>
      </c>
      <c r="AO202" s="275"/>
      <c r="AP202" s="275"/>
      <c r="AQ202" s="250" t="e">
        <f t="shared" si="202"/>
        <v>#DIV/0!</v>
      </c>
      <c r="AR202" s="275"/>
      <c r="AS202" s="275"/>
      <c r="AT202" s="250" t="e">
        <f t="shared" si="203"/>
        <v>#DIV/0!</v>
      </c>
      <c r="AU202" s="252">
        <f t="shared" si="206"/>
        <v>197</v>
      </c>
      <c r="AV202" s="252">
        <f t="shared" si="204"/>
        <v>197</v>
      </c>
      <c r="AW202" s="252">
        <f t="shared" si="204"/>
        <v>0</v>
      </c>
      <c r="AX202" s="253">
        <f t="shared" si="207"/>
        <v>0</v>
      </c>
      <c r="AY202" s="278"/>
      <c r="AZ202" s="278"/>
      <c r="BD202" s="67">
        <f t="shared" si="190"/>
        <v>197</v>
      </c>
      <c r="BE202" s="67">
        <f t="shared" si="189"/>
        <v>197</v>
      </c>
      <c r="BF202" s="67">
        <f t="shared" si="189"/>
        <v>0</v>
      </c>
      <c r="BG202" s="68">
        <f t="shared" si="191"/>
        <v>0</v>
      </c>
    </row>
    <row r="203" spans="1:59" ht="21" customHeight="1">
      <c r="A203" s="21" t="s">
        <v>105</v>
      </c>
      <c r="B203" s="271" t="s">
        <v>67</v>
      </c>
      <c r="C203" s="272"/>
      <c r="D203" s="272">
        <f t="shared" si="208"/>
        <v>0</v>
      </c>
      <c r="E203" s="272">
        <f t="shared" si="208"/>
        <v>0</v>
      </c>
      <c r="F203" s="71" t="e">
        <f t="shared" si="205"/>
        <v>#DIV/0!</v>
      </c>
      <c r="G203" s="273">
        <f t="shared" si="209"/>
        <v>5553.892</v>
      </c>
      <c r="H203" s="273">
        <f t="shared" si="210"/>
        <v>5553.892</v>
      </c>
      <c r="I203" s="273">
        <f t="shared" si="211"/>
        <v>5553.892</v>
      </c>
      <c r="J203" s="274">
        <f t="shared" si="212"/>
        <v>100</v>
      </c>
      <c r="K203" s="275"/>
      <c r="L203" s="275"/>
      <c r="M203" s="250" t="e">
        <f t="shared" si="192"/>
        <v>#DIV/0!</v>
      </c>
      <c r="N203" s="275"/>
      <c r="O203" s="275"/>
      <c r="P203" s="250" t="e">
        <f t="shared" si="193"/>
        <v>#DIV/0!</v>
      </c>
      <c r="Q203" s="442">
        <v>5553.892</v>
      </c>
      <c r="R203" s="442">
        <v>5553.892</v>
      </c>
      <c r="S203" s="247">
        <f t="shared" si="194"/>
        <v>100</v>
      </c>
      <c r="T203" s="275"/>
      <c r="U203" s="275"/>
      <c r="V203" s="250" t="e">
        <f t="shared" si="195"/>
        <v>#DIV/0!</v>
      </c>
      <c r="W203" s="275"/>
      <c r="X203" s="275"/>
      <c r="Y203" s="250" t="e">
        <f t="shared" si="196"/>
        <v>#DIV/0!</v>
      </c>
      <c r="Z203" s="275"/>
      <c r="AA203" s="275"/>
      <c r="AB203" s="250" t="e">
        <f t="shared" si="197"/>
        <v>#DIV/0!</v>
      </c>
      <c r="AC203" s="275"/>
      <c r="AD203" s="275"/>
      <c r="AE203" s="250" t="e">
        <f t="shared" si="198"/>
        <v>#DIV/0!</v>
      </c>
      <c r="AF203" s="275"/>
      <c r="AG203" s="275"/>
      <c r="AH203" s="250" t="e">
        <f t="shared" si="199"/>
        <v>#DIV/0!</v>
      </c>
      <c r="AI203" s="275"/>
      <c r="AJ203" s="275"/>
      <c r="AK203" s="250" t="e">
        <f t="shared" si="200"/>
        <v>#DIV/0!</v>
      </c>
      <c r="AL203" s="276"/>
      <c r="AM203" s="276"/>
      <c r="AN203" s="250" t="e">
        <f t="shared" si="201"/>
        <v>#DIV/0!</v>
      </c>
      <c r="AO203" s="275"/>
      <c r="AP203" s="275"/>
      <c r="AQ203" s="250" t="e">
        <f t="shared" si="202"/>
        <v>#DIV/0!</v>
      </c>
      <c r="AR203" s="275"/>
      <c r="AS203" s="275"/>
      <c r="AT203" s="250" t="e">
        <f t="shared" si="203"/>
        <v>#DIV/0!</v>
      </c>
      <c r="AU203" s="252">
        <f t="shared" si="206"/>
        <v>5553.892</v>
      </c>
      <c r="AV203" s="252">
        <f t="shared" si="204"/>
        <v>5553.892</v>
      </c>
      <c r="AW203" s="252">
        <f t="shared" si="204"/>
        <v>5553.892</v>
      </c>
      <c r="AX203" s="253">
        <f t="shared" si="207"/>
        <v>100</v>
      </c>
      <c r="AY203" s="278"/>
      <c r="AZ203" s="278"/>
      <c r="BD203" s="67">
        <f t="shared" si="190"/>
        <v>5553.892</v>
      </c>
      <c r="BE203" s="67">
        <f t="shared" si="189"/>
        <v>5553.892</v>
      </c>
      <c r="BF203" s="67">
        <f t="shared" si="189"/>
        <v>5553.892</v>
      </c>
      <c r="BG203" s="68">
        <f t="shared" si="191"/>
        <v>100</v>
      </c>
    </row>
    <row r="204" spans="1:59" s="108" customFormat="1" ht="21" customHeight="1">
      <c r="A204" s="263" t="s">
        <v>99</v>
      </c>
      <c r="B204" s="11" t="s">
        <v>100</v>
      </c>
      <c r="C204" s="264">
        <f>C205</f>
        <v>0</v>
      </c>
      <c r="D204" s="264">
        <f>D205</f>
        <v>0</v>
      </c>
      <c r="E204" s="264">
        <f>E205</f>
        <v>0</v>
      </c>
      <c r="F204" s="61" t="e">
        <f t="shared" si="205"/>
        <v>#DIV/0!</v>
      </c>
      <c r="G204" s="61">
        <f t="shared" si="209"/>
        <v>972.4</v>
      </c>
      <c r="H204" s="61">
        <f>L204+O204+R204+U204+X204+AA204+AD204+AG204+AJ204+AM204+AP204+AS204</f>
        <v>972.4</v>
      </c>
      <c r="I204" s="61">
        <f>L204+O204+R204+U204+X204+AA204+AD204+AG204+AJ204+AM204+AP204+AS204</f>
        <v>972.4</v>
      </c>
      <c r="J204" s="265">
        <f t="shared" si="212"/>
        <v>100</v>
      </c>
      <c r="K204" s="266">
        <f>K205</f>
        <v>0</v>
      </c>
      <c r="L204" s="266">
        <f>L205</f>
        <v>0</v>
      </c>
      <c r="M204" s="267" t="e">
        <f t="shared" si="192"/>
        <v>#DIV/0!</v>
      </c>
      <c r="N204" s="266">
        <f>N205</f>
        <v>0</v>
      </c>
      <c r="O204" s="266">
        <f>O205</f>
        <v>0</v>
      </c>
      <c r="P204" s="267" t="e">
        <f t="shared" si="193"/>
        <v>#DIV/0!</v>
      </c>
      <c r="Q204" s="264">
        <f>Q205</f>
        <v>972.4</v>
      </c>
      <c r="R204" s="264">
        <f>R205</f>
        <v>972.4</v>
      </c>
      <c r="S204" s="441">
        <f t="shared" si="194"/>
        <v>100</v>
      </c>
      <c r="T204" s="266">
        <f>T205</f>
        <v>0</v>
      </c>
      <c r="U204" s="266">
        <f>U205</f>
        <v>0</v>
      </c>
      <c r="V204" s="267" t="e">
        <f t="shared" si="195"/>
        <v>#DIV/0!</v>
      </c>
      <c r="W204" s="266">
        <f>W205</f>
        <v>0</v>
      </c>
      <c r="X204" s="266">
        <f>X205</f>
        <v>0</v>
      </c>
      <c r="Y204" s="267" t="e">
        <f t="shared" si="196"/>
        <v>#DIV/0!</v>
      </c>
      <c r="Z204" s="266">
        <f>Z205</f>
        <v>0</v>
      </c>
      <c r="AA204" s="266">
        <f>AA205</f>
        <v>0</v>
      </c>
      <c r="AB204" s="267" t="e">
        <f t="shared" si="197"/>
        <v>#DIV/0!</v>
      </c>
      <c r="AC204" s="266">
        <f>AC205</f>
        <v>0</v>
      </c>
      <c r="AD204" s="266">
        <f>AD205</f>
        <v>0</v>
      </c>
      <c r="AE204" s="267" t="e">
        <f t="shared" si="198"/>
        <v>#DIV/0!</v>
      </c>
      <c r="AF204" s="266">
        <f>AF205</f>
        <v>0</v>
      </c>
      <c r="AG204" s="266">
        <f>AG205</f>
        <v>0</v>
      </c>
      <c r="AH204" s="267" t="e">
        <f t="shared" si="199"/>
        <v>#DIV/0!</v>
      </c>
      <c r="AI204" s="266">
        <f>AI205</f>
        <v>0</v>
      </c>
      <c r="AJ204" s="266">
        <f>AJ205</f>
        <v>0</v>
      </c>
      <c r="AK204" s="267" t="e">
        <f t="shared" si="200"/>
        <v>#DIV/0!</v>
      </c>
      <c r="AL204" s="268">
        <f>AL205</f>
        <v>0</v>
      </c>
      <c r="AM204" s="268">
        <f>AM205</f>
        <v>0</v>
      </c>
      <c r="AN204" s="267" t="e">
        <f t="shared" si="201"/>
        <v>#DIV/0!</v>
      </c>
      <c r="AO204" s="266">
        <f>AO205</f>
        <v>0</v>
      </c>
      <c r="AP204" s="266">
        <f>AP205</f>
        <v>0</v>
      </c>
      <c r="AQ204" s="267" t="e">
        <f t="shared" si="202"/>
        <v>#DIV/0!</v>
      </c>
      <c r="AR204" s="266">
        <f>AR205</f>
        <v>0</v>
      </c>
      <c r="AS204" s="266">
        <f>AS205</f>
        <v>0</v>
      </c>
      <c r="AT204" s="267" t="e">
        <f t="shared" si="203"/>
        <v>#DIV/0!</v>
      </c>
      <c r="AU204" s="252">
        <f t="shared" si="206"/>
        <v>972.4</v>
      </c>
      <c r="AV204" s="252">
        <f t="shared" si="204"/>
        <v>972.4</v>
      </c>
      <c r="AW204" s="252">
        <f t="shared" si="204"/>
        <v>972.4</v>
      </c>
      <c r="AX204" s="253">
        <f t="shared" si="207"/>
        <v>100</v>
      </c>
      <c r="AY204" s="279"/>
      <c r="AZ204" s="279"/>
      <c r="BD204" s="67">
        <f t="shared" si="190"/>
        <v>972.4</v>
      </c>
      <c r="BE204" s="67">
        <f t="shared" si="189"/>
        <v>972.4</v>
      </c>
      <c r="BF204" s="67">
        <f t="shared" si="189"/>
        <v>972.4</v>
      </c>
      <c r="BG204" s="68">
        <f t="shared" si="191"/>
        <v>100</v>
      </c>
    </row>
    <row r="205" spans="1:59" ht="22.5" customHeight="1">
      <c r="A205" s="280" t="s">
        <v>101</v>
      </c>
      <c r="B205" s="271" t="s">
        <v>102</v>
      </c>
      <c r="C205" s="272"/>
      <c r="D205" s="272">
        <f>C205</f>
        <v>0</v>
      </c>
      <c r="E205" s="272">
        <f t="shared" si="208"/>
        <v>0</v>
      </c>
      <c r="F205" s="71" t="e">
        <f t="shared" si="205"/>
        <v>#DIV/0!</v>
      </c>
      <c r="G205" s="273">
        <f t="shared" si="209"/>
        <v>972.4</v>
      </c>
      <c r="H205" s="273">
        <f t="shared" si="210"/>
        <v>972.4</v>
      </c>
      <c r="I205" s="273">
        <f>L205+O205+R205+U205+X205+AA205+AD205+AG205+AJ205+AM205+AP205+AS205</f>
        <v>972.4</v>
      </c>
      <c r="J205" s="274">
        <f t="shared" si="212"/>
        <v>100</v>
      </c>
      <c r="K205" s="275"/>
      <c r="L205" s="275"/>
      <c r="M205" s="250" t="e">
        <f t="shared" si="192"/>
        <v>#DIV/0!</v>
      </c>
      <c r="N205" s="275"/>
      <c r="O205" s="275"/>
      <c r="P205" s="250" t="e">
        <f t="shared" si="193"/>
        <v>#DIV/0!</v>
      </c>
      <c r="Q205" s="442">
        <v>972.4</v>
      </c>
      <c r="R205" s="442">
        <v>972.4</v>
      </c>
      <c r="S205" s="247">
        <f t="shared" si="194"/>
        <v>100</v>
      </c>
      <c r="T205" s="275"/>
      <c r="U205" s="275"/>
      <c r="V205" s="250" t="e">
        <f t="shared" si="195"/>
        <v>#DIV/0!</v>
      </c>
      <c r="W205" s="275"/>
      <c r="X205" s="275"/>
      <c r="Y205" s="250" t="e">
        <f t="shared" si="196"/>
        <v>#DIV/0!</v>
      </c>
      <c r="Z205" s="275"/>
      <c r="AA205" s="275"/>
      <c r="AB205" s="250" t="e">
        <f t="shared" si="197"/>
        <v>#DIV/0!</v>
      </c>
      <c r="AC205" s="275"/>
      <c r="AD205" s="275"/>
      <c r="AE205" s="250" t="e">
        <f t="shared" si="198"/>
        <v>#DIV/0!</v>
      </c>
      <c r="AF205" s="275"/>
      <c r="AG205" s="275"/>
      <c r="AH205" s="250" t="e">
        <f t="shared" si="199"/>
        <v>#DIV/0!</v>
      </c>
      <c r="AI205" s="275"/>
      <c r="AJ205" s="275"/>
      <c r="AK205" s="250" t="e">
        <f t="shared" si="200"/>
        <v>#DIV/0!</v>
      </c>
      <c r="AL205" s="276"/>
      <c r="AM205" s="276"/>
      <c r="AN205" s="250" t="e">
        <f t="shared" si="201"/>
        <v>#DIV/0!</v>
      </c>
      <c r="AO205" s="275"/>
      <c r="AP205" s="275"/>
      <c r="AQ205" s="250" t="e">
        <f t="shared" si="202"/>
        <v>#DIV/0!</v>
      </c>
      <c r="AR205" s="275"/>
      <c r="AS205" s="275"/>
      <c r="AT205" s="250" t="e">
        <f t="shared" si="203"/>
        <v>#DIV/0!</v>
      </c>
      <c r="AU205" s="252">
        <f t="shared" si="206"/>
        <v>972.4</v>
      </c>
      <c r="AV205" s="252">
        <f t="shared" si="204"/>
        <v>972.4</v>
      </c>
      <c r="AW205" s="252">
        <f t="shared" si="204"/>
        <v>972.4</v>
      </c>
      <c r="AX205" s="253">
        <f t="shared" si="207"/>
        <v>100</v>
      </c>
      <c r="AY205" s="278"/>
      <c r="AZ205" s="278"/>
      <c r="BD205" s="67">
        <f t="shared" si="190"/>
        <v>972.4</v>
      </c>
      <c r="BE205" s="67">
        <f t="shared" si="189"/>
        <v>972.4</v>
      </c>
      <c r="BF205" s="67">
        <f t="shared" si="189"/>
        <v>972.4</v>
      </c>
      <c r="BG205" s="68">
        <f t="shared" si="191"/>
        <v>100</v>
      </c>
    </row>
    <row r="206" spans="1:59" s="108" customFormat="1" ht="39.75" customHeight="1">
      <c r="A206" s="263" t="s">
        <v>68</v>
      </c>
      <c r="B206" s="11" t="s">
        <v>69</v>
      </c>
      <c r="C206" s="264">
        <f>SUM(C207:C209)</f>
        <v>0</v>
      </c>
      <c r="D206" s="264">
        <f>SUM(D207:D209)</f>
        <v>0</v>
      </c>
      <c r="E206" s="264">
        <f>SUM(E207:E209)</f>
        <v>0</v>
      </c>
      <c r="F206" s="61" t="e">
        <f t="shared" si="205"/>
        <v>#DIV/0!</v>
      </c>
      <c r="G206" s="281">
        <f t="shared" si="209"/>
        <v>1196.8</v>
      </c>
      <c r="H206" s="264">
        <f>SUM(H207:H209)</f>
        <v>1196.8</v>
      </c>
      <c r="I206" s="264">
        <f>SUM(I207:I209)</f>
        <v>1196.8</v>
      </c>
      <c r="J206" s="265">
        <f t="shared" si="212"/>
        <v>100</v>
      </c>
      <c r="K206" s="266">
        <f>SUM(K207:K209)</f>
        <v>0</v>
      </c>
      <c r="L206" s="266">
        <f>SUM(L207:L209)</f>
        <v>0</v>
      </c>
      <c r="M206" s="267" t="e">
        <f t="shared" si="192"/>
        <v>#DIV/0!</v>
      </c>
      <c r="N206" s="266">
        <f>SUM(N207:N209)</f>
        <v>0</v>
      </c>
      <c r="O206" s="266">
        <f>SUM(O207:O209)</f>
        <v>0</v>
      </c>
      <c r="P206" s="267" t="e">
        <f t="shared" si="193"/>
        <v>#DIV/0!</v>
      </c>
      <c r="Q206" s="264">
        <f>SUM(Q207:Q209)</f>
        <v>1196.8</v>
      </c>
      <c r="R206" s="264">
        <f>SUM(R207:R209)</f>
        <v>1196.8</v>
      </c>
      <c r="S206" s="61">
        <f t="shared" si="194"/>
        <v>100</v>
      </c>
      <c r="T206" s="266">
        <f>SUM(T207:T209)</f>
        <v>0</v>
      </c>
      <c r="U206" s="266">
        <f>SUM(U207:U209)</f>
        <v>0</v>
      </c>
      <c r="V206" s="267" t="e">
        <f t="shared" si="195"/>
        <v>#DIV/0!</v>
      </c>
      <c r="W206" s="266">
        <f>SUM(W207:W209)</f>
        <v>0</v>
      </c>
      <c r="X206" s="266">
        <f>SUM(X207:X209)</f>
        <v>0</v>
      </c>
      <c r="Y206" s="267" t="e">
        <f t="shared" si="196"/>
        <v>#DIV/0!</v>
      </c>
      <c r="Z206" s="266">
        <f>SUM(Z207:Z209)</f>
        <v>0</v>
      </c>
      <c r="AA206" s="266">
        <f>SUM(AA207:AA209)</f>
        <v>0</v>
      </c>
      <c r="AB206" s="267" t="e">
        <f t="shared" si="197"/>
        <v>#DIV/0!</v>
      </c>
      <c r="AC206" s="266">
        <f>SUM(AC207:AC209)</f>
        <v>0</v>
      </c>
      <c r="AD206" s="266">
        <f>SUM(AD207:AD209)</f>
        <v>0</v>
      </c>
      <c r="AE206" s="267" t="e">
        <f t="shared" si="198"/>
        <v>#DIV/0!</v>
      </c>
      <c r="AF206" s="266">
        <f>SUM(AF207:AF209)</f>
        <v>0</v>
      </c>
      <c r="AG206" s="266">
        <f>SUM(AG207:AG209)</f>
        <v>0</v>
      </c>
      <c r="AH206" s="267" t="e">
        <f t="shared" si="199"/>
        <v>#DIV/0!</v>
      </c>
      <c r="AI206" s="266">
        <f>SUM(AI207:AI209)</f>
        <v>0</v>
      </c>
      <c r="AJ206" s="266">
        <f>SUM(AJ207:AJ209)</f>
        <v>0</v>
      </c>
      <c r="AK206" s="267" t="e">
        <f t="shared" si="200"/>
        <v>#DIV/0!</v>
      </c>
      <c r="AL206" s="268">
        <f>SUM(AL207:AL209)</f>
        <v>0</v>
      </c>
      <c r="AM206" s="268">
        <f>SUM(AM207:AM209)</f>
        <v>0</v>
      </c>
      <c r="AN206" s="267" t="e">
        <f t="shared" si="201"/>
        <v>#DIV/0!</v>
      </c>
      <c r="AO206" s="266">
        <f>SUM(AO207:AO209)</f>
        <v>0</v>
      </c>
      <c r="AP206" s="266">
        <f>SUM(AP207:AP209)</f>
        <v>0</v>
      </c>
      <c r="AQ206" s="267" t="e">
        <f t="shared" si="202"/>
        <v>#DIV/0!</v>
      </c>
      <c r="AR206" s="266">
        <f>SUM(AR207:AR209)</f>
        <v>0</v>
      </c>
      <c r="AS206" s="266">
        <f>SUM(AS207:AS209)</f>
        <v>0</v>
      </c>
      <c r="AT206" s="267" t="e">
        <f t="shared" si="203"/>
        <v>#DIV/0!</v>
      </c>
      <c r="AU206" s="252">
        <f t="shared" si="206"/>
        <v>1196.8</v>
      </c>
      <c r="AV206" s="252">
        <f t="shared" si="204"/>
        <v>1196.8</v>
      </c>
      <c r="AW206" s="252">
        <f t="shared" si="204"/>
        <v>1196.8</v>
      </c>
      <c r="AX206" s="253">
        <f t="shared" si="207"/>
        <v>100</v>
      </c>
      <c r="AY206" s="279"/>
      <c r="AZ206" s="279"/>
      <c r="BD206" s="67">
        <f t="shared" si="190"/>
        <v>1196.8</v>
      </c>
      <c r="BE206" s="67">
        <f t="shared" si="189"/>
        <v>1196.8</v>
      </c>
      <c r="BF206" s="67">
        <f t="shared" si="189"/>
        <v>1196.8</v>
      </c>
      <c r="BG206" s="68">
        <f t="shared" si="191"/>
        <v>100</v>
      </c>
    </row>
    <row r="207" spans="1:59" ht="57" customHeight="1">
      <c r="A207" s="21" t="s">
        <v>70</v>
      </c>
      <c r="B207" s="271" t="s">
        <v>285</v>
      </c>
      <c r="C207" s="272"/>
      <c r="D207" s="272">
        <f aca="true" t="shared" si="213" ref="D207:E209">C207</f>
        <v>0</v>
      </c>
      <c r="E207" s="272">
        <f t="shared" si="213"/>
        <v>0</v>
      </c>
      <c r="F207" s="71" t="e">
        <f t="shared" si="205"/>
        <v>#DIV/0!</v>
      </c>
      <c r="G207" s="273">
        <f t="shared" si="209"/>
        <v>548.8</v>
      </c>
      <c r="H207" s="273">
        <f t="shared" si="210"/>
        <v>548.8</v>
      </c>
      <c r="I207" s="273">
        <f>L207+O207+R207+U207+X207+AA207+AD207+AG207+AJ207+AM207+AP207+AS207</f>
        <v>548.8</v>
      </c>
      <c r="J207" s="274">
        <f t="shared" si="212"/>
        <v>100</v>
      </c>
      <c r="K207" s="275"/>
      <c r="L207" s="275"/>
      <c r="M207" s="250" t="e">
        <f t="shared" si="192"/>
        <v>#DIV/0!</v>
      </c>
      <c r="N207" s="275"/>
      <c r="O207" s="275"/>
      <c r="P207" s="250" t="e">
        <f t="shared" si="193"/>
        <v>#DIV/0!</v>
      </c>
      <c r="Q207" s="442">
        <v>548.8</v>
      </c>
      <c r="R207" s="442">
        <v>548.8</v>
      </c>
      <c r="S207" s="247">
        <f t="shared" si="194"/>
        <v>100</v>
      </c>
      <c r="T207" s="275"/>
      <c r="U207" s="275"/>
      <c r="V207" s="250" t="e">
        <f t="shared" si="195"/>
        <v>#DIV/0!</v>
      </c>
      <c r="W207" s="275"/>
      <c r="X207" s="275"/>
      <c r="Y207" s="250" t="e">
        <f t="shared" si="196"/>
        <v>#DIV/0!</v>
      </c>
      <c r="Z207" s="275"/>
      <c r="AA207" s="275"/>
      <c r="AB207" s="250" t="e">
        <f t="shared" si="197"/>
        <v>#DIV/0!</v>
      </c>
      <c r="AC207" s="275"/>
      <c r="AD207" s="275"/>
      <c r="AE207" s="250" t="e">
        <f t="shared" si="198"/>
        <v>#DIV/0!</v>
      </c>
      <c r="AF207" s="275"/>
      <c r="AG207" s="275"/>
      <c r="AH207" s="250" t="e">
        <f t="shared" si="199"/>
        <v>#DIV/0!</v>
      </c>
      <c r="AI207" s="275"/>
      <c r="AJ207" s="275"/>
      <c r="AK207" s="250" t="e">
        <f t="shared" si="200"/>
        <v>#DIV/0!</v>
      </c>
      <c r="AL207" s="276"/>
      <c r="AM207" s="276"/>
      <c r="AN207" s="250" t="e">
        <f t="shared" si="201"/>
        <v>#DIV/0!</v>
      </c>
      <c r="AO207" s="275"/>
      <c r="AP207" s="275"/>
      <c r="AQ207" s="250" t="e">
        <f t="shared" si="202"/>
        <v>#DIV/0!</v>
      </c>
      <c r="AR207" s="275"/>
      <c r="AS207" s="275"/>
      <c r="AT207" s="250" t="e">
        <f t="shared" si="203"/>
        <v>#DIV/0!</v>
      </c>
      <c r="AU207" s="252">
        <f t="shared" si="206"/>
        <v>548.8</v>
      </c>
      <c r="AV207" s="252">
        <f t="shared" si="204"/>
        <v>548.8</v>
      </c>
      <c r="AW207" s="252">
        <f t="shared" si="204"/>
        <v>548.8</v>
      </c>
      <c r="AX207" s="253">
        <f t="shared" si="207"/>
        <v>100</v>
      </c>
      <c r="AY207" s="278"/>
      <c r="AZ207" s="278"/>
      <c r="BD207" s="67">
        <f t="shared" si="190"/>
        <v>548.8</v>
      </c>
      <c r="BE207" s="67">
        <f t="shared" si="189"/>
        <v>548.8</v>
      </c>
      <c r="BF207" s="67">
        <f t="shared" si="189"/>
        <v>548.8</v>
      </c>
      <c r="BG207" s="68">
        <f t="shared" si="191"/>
        <v>100</v>
      </c>
    </row>
    <row r="208" spans="1:59" ht="24" customHeight="1">
      <c r="A208" s="21" t="s">
        <v>71</v>
      </c>
      <c r="B208" s="271" t="s">
        <v>47</v>
      </c>
      <c r="C208" s="272"/>
      <c r="D208" s="272">
        <f t="shared" si="213"/>
        <v>0</v>
      </c>
      <c r="E208" s="272">
        <f t="shared" si="213"/>
        <v>0</v>
      </c>
      <c r="F208" s="71" t="e">
        <f t="shared" si="205"/>
        <v>#DIV/0!</v>
      </c>
      <c r="G208" s="273">
        <f t="shared" si="209"/>
        <v>463</v>
      </c>
      <c r="H208" s="273">
        <f t="shared" si="210"/>
        <v>463</v>
      </c>
      <c r="I208" s="273">
        <f>L208+O208+R208+U208+X208+AA208+AD208+AG208+AJ208+AM208+AP208+AS208</f>
        <v>463</v>
      </c>
      <c r="J208" s="274">
        <f t="shared" si="212"/>
        <v>100</v>
      </c>
      <c r="K208" s="275"/>
      <c r="L208" s="275"/>
      <c r="M208" s="250" t="e">
        <f t="shared" si="192"/>
        <v>#DIV/0!</v>
      </c>
      <c r="N208" s="275"/>
      <c r="O208" s="275"/>
      <c r="P208" s="250" t="e">
        <f t="shared" si="193"/>
        <v>#DIV/0!</v>
      </c>
      <c r="Q208" s="442">
        <v>463</v>
      </c>
      <c r="R208" s="442">
        <v>463</v>
      </c>
      <c r="S208" s="247">
        <f t="shared" si="194"/>
        <v>100</v>
      </c>
      <c r="T208" s="275"/>
      <c r="U208" s="275"/>
      <c r="V208" s="250" t="e">
        <f t="shared" si="195"/>
        <v>#DIV/0!</v>
      </c>
      <c r="W208" s="275"/>
      <c r="X208" s="275"/>
      <c r="Y208" s="250" t="e">
        <f t="shared" si="196"/>
        <v>#DIV/0!</v>
      </c>
      <c r="Z208" s="275"/>
      <c r="AA208" s="275"/>
      <c r="AB208" s="250" t="e">
        <f t="shared" si="197"/>
        <v>#DIV/0!</v>
      </c>
      <c r="AC208" s="275"/>
      <c r="AD208" s="275"/>
      <c r="AE208" s="250" t="e">
        <f t="shared" si="198"/>
        <v>#DIV/0!</v>
      </c>
      <c r="AF208" s="275"/>
      <c r="AG208" s="275"/>
      <c r="AH208" s="250" t="e">
        <f t="shared" si="199"/>
        <v>#DIV/0!</v>
      </c>
      <c r="AI208" s="275"/>
      <c r="AJ208" s="275"/>
      <c r="AK208" s="250" t="e">
        <f t="shared" si="200"/>
        <v>#DIV/0!</v>
      </c>
      <c r="AL208" s="276"/>
      <c r="AM208" s="276"/>
      <c r="AN208" s="250" t="e">
        <f t="shared" si="201"/>
        <v>#DIV/0!</v>
      </c>
      <c r="AO208" s="275"/>
      <c r="AP208" s="275"/>
      <c r="AQ208" s="250" t="e">
        <f t="shared" si="202"/>
        <v>#DIV/0!</v>
      </c>
      <c r="AR208" s="275"/>
      <c r="AS208" s="275"/>
      <c r="AT208" s="250" t="e">
        <f t="shared" si="203"/>
        <v>#DIV/0!</v>
      </c>
      <c r="AU208" s="252">
        <f t="shared" si="206"/>
        <v>463</v>
      </c>
      <c r="AV208" s="252">
        <f t="shared" si="204"/>
        <v>463</v>
      </c>
      <c r="AW208" s="252">
        <f t="shared" si="204"/>
        <v>463</v>
      </c>
      <c r="AX208" s="253">
        <f t="shared" si="207"/>
        <v>100</v>
      </c>
      <c r="AY208" s="278"/>
      <c r="AZ208" s="278"/>
      <c r="BD208" s="67">
        <f t="shared" si="190"/>
        <v>463</v>
      </c>
      <c r="BE208" s="67">
        <f t="shared" si="189"/>
        <v>463</v>
      </c>
      <c r="BF208" s="67">
        <f t="shared" si="189"/>
        <v>463</v>
      </c>
      <c r="BG208" s="68">
        <f t="shared" si="191"/>
        <v>100</v>
      </c>
    </row>
    <row r="209" spans="1:59" ht="39" customHeight="1">
      <c r="A209" s="21" t="s">
        <v>40</v>
      </c>
      <c r="B209" s="271" t="s">
        <v>72</v>
      </c>
      <c r="C209" s="272"/>
      <c r="D209" s="272">
        <f t="shared" si="213"/>
        <v>0</v>
      </c>
      <c r="E209" s="272">
        <f t="shared" si="213"/>
        <v>0</v>
      </c>
      <c r="F209" s="71" t="e">
        <f t="shared" si="205"/>
        <v>#DIV/0!</v>
      </c>
      <c r="G209" s="273">
        <f t="shared" si="209"/>
        <v>185</v>
      </c>
      <c r="H209" s="273">
        <f t="shared" si="210"/>
        <v>185</v>
      </c>
      <c r="I209" s="273">
        <f>L209+O209+R209+U209+X209+AA209+AD209+AG209+AJ209+AM209+AP209+AS209</f>
        <v>185</v>
      </c>
      <c r="J209" s="274">
        <f t="shared" si="212"/>
        <v>100</v>
      </c>
      <c r="K209" s="275"/>
      <c r="L209" s="275"/>
      <c r="M209" s="250" t="e">
        <f t="shared" si="192"/>
        <v>#DIV/0!</v>
      </c>
      <c r="N209" s="275"/>
      <c r="O209" s="275"/>
      <c r="P209" s="250" t="e">
        <f t="shared" si="193"/>
        <v>#DIV/0!</v>
      </c>
      <c r="Q209" s="442">
        <v>185</v>
      </c>
      <c r="R209" s="442">
        <v>185</v>
      </c>
      <c r="S209" s="247">
        <f t="shared" si="194"/>
        <v>100</v>
      </c>
      <c r="T209" s="275"/>
      <c r="U209" s="275"/>
      <c r="V209" s="250" t="e">
        <f t="shared" si="195"/>
        <v>#DIV/0!</v>
      </c>
      <c r="W209" s="275"/>
      <c r="X209" s="275"/>
      <c r="Y209" s="250" t="e">
        <f t="shared" si="196"/>
        <v>#DIV/0!</v>
      </c>
      <c r="Z209" s="275"/>
      <c r="AA209" s="275"/>
      <c r="AB209" s="250" t="e">
        <f t="shared" si="197"/>
        <v>#DIV/0!</v>
      </c>
      <c r="AC209" s="275"/>
      <c r="AD209" s="275"/>
      <c r="AE209" s="250" t="e">
        <f t="shared" si="198"/>
        <v>#DIV/0!</v>
      </c>
      <c r="AF209" s="275"/>
      <c r="AG209" s="275"/>
      <c r="AH209" s="250" t="e">
        <f t="shared" si="199"/>
        <v>#DIV/0!</v>
      </c>
      <c r="AI209" s="275"/>
      <c r="AJ209" s="275"/>
      <c r="AK209" s="250" t="e">
        <f t="shared" si="200"/>
        <v>#DIV/0!</v>
      </c>
      <c r="AL209" s="276"/>
      <c r="AM209" s="276"/>
      <c r="AN209" s="250" t="e">
        <f t="shared" si="201"/>
        <v>#DIV/0!</v>
      </c>
      <c r="AO209" s="275"/>
      <c r="AP209" s="275"/>
      <c r="AQ209" s="250" t="e">
        <f t="shared" si="202"/>
        <v>#DIV/0!</v>
      </c>
      <c r="AR209" s="275"/>
      <c r="AS209" s="275"/>
      <c r="AT209" s="250" t="e">
        <f t="shared" si="203"/>
        <v>#DIV/0!</v>
      </c>
      <c r="AU209" s="252">
        <f t="shared" si="206"/>
        <v>185</v>
      </c>
      <c r="AV209" s="252">
        <f t="shared" si="204"/>
        <v>185</v>
      </c>
      <c r="AW209" s="252">
        <f t="shared" si="204"/>
        <v>185</v>
      </c>
      <c r="AX209" s="253">
        <f t="shared" si="207"/>
        <v>100</v>
      </c>
      <c r="AY209" s="278"/>
      <c r="AZ209" s="278"/>
      <c r="BD209" s="67">
        <f t="shared" si="190"/>
        <v>185</v>
      </c>
      <c r="BE209" s="67">
        <f t="shared" si="189"/>
        <v>185</v>
      </c>
      <c r="BF209" s="67">
        <f t="shared" si="189"/>
        <v>185</v>
      </c>
      <c r="BG209" s="68">
        <f t="shared" si="191"/>
        <v>100</v>
      </c>
    </row>
    <row r="210" spans="1:59" s="108" customFormat="1" ht="22.5" customHeight="1">
      <c r="A210" s="263" t="s">
        <v>73</v>
      </c>
      <c r="B210" s="11" t="s">
        <v>74</v>
      </c>
      <c r="C210" s="264">
        <f>SUM(C211:C213)</f>
        <v>0</v>
      </c>
      <c r="D210" s="264">
        <f>SUM(D211:D213)</f>
        <v>0</v>
      </c>
      <c r="E210" s="264">
        <f>SUM(E211:E213)</f>
        <v>0</v>
      </c>
      <c r="F210" s="61" t="e">
        <f t="shared" si="205"/>
        <v>#DIV/0!</v>
      </c>
      <c r="G210" s="281">
        <f t="shared" si="209"/>
        <v>77758.69264</v>
      </c>
      <c r="H210" s="264">
        <f>SUM(H211:H213)</f>
        <v>77758.69264</v>
      </c>
      <c r="I210" s="264">
        <f>SUM(I211:I213)</f>
        <v>77758.69264</v>
      </c>
      <c r="J210" s="265">
        <f t="shared" si="212"/>
        <v>100</v>
      </c>
      <c r="K210" s="266">
        <f>SUM(K211:K213)</f>
        <v>0</v>
      </c>
      <c r="L210" s="266">
        <f>SUM(L211:L213)</f>
        <v>0</v>
      </c>
      <c r="M210" s="267" t="e">
        <f t="shared" si="192"/>
        <v>#DIV/0!</v>
      </c>
      <c r="N210" s="266">
        <f>SUM(N211:N213)</f>
        <v>0</v>
      </c>
      <c r="O210" s="266">
        <f>SUM(O211:O213)</f>
        <v>0</v>
      </c>
      <c r="P210" s="267" t="e">
        <f t="shared" si="193"/>
        <v>#DIV/0!</v>
      </c>
      <c r="Q210" s="264">
        <f>SUM(Q211:Q213)</f>
        <v>77758.69264</v>
      </c>
      <c r="R210" s="264">
        <f>SUM(R211:R213)</f>
        <v>77758.69264</v>
      </c>
      <c r="S210" s="441">
        <f t="shared" si="194"/>
        <v>100</v>
      </c>
      <c r="T210" s="266">
        <f>SUM(T211:T213)</f>
        <v>0</v>
      </c>
      <c r="U210" s="266">
        <f>SUM(U211:U213)</f>
        <v>0</v>
      </c>
      <c r="V210" s="267" t="e">
        <f t="shared" si="195"/>
        <v>#DIV/0!</v>
      </c>
      <c r="W210" s="266">
        <f>SUM(W211:W213)</f>
        <v>0</v>
      </c>
      <c r="X210" s="266">
        <f>SUM(X211:X213)</f>
        <v>0</v>
      </c>
      <c r="Y210" s="267" t="e">
        <f t="shared" si="196"/>
        <v>#DIV/0!</v>
      </c>
      <c r="Z210" s="266">
        <f>SUM(Z211:Z213)</f>
        <v>0</v>
      </c>
      <c r="AA210" s="266">
        <f>SUM(AA211:AA213)</f>
        <v>0</v>
      </c>
      <c r="AB210" s="267" t="e">
        <f t="shared" si="197"/>
        <v>#DIV/0!</v>
      </c>
      <c r="AC210" s="266">
        <f>SUM(AC211:AC213)</f>
        <v>0</v>
      </c>
      <c r="AD210" s="266">
        <f>SUM(AD211:AD213)</f>
        <v>0</v>
      </c>
      <c r="AE210" s="267" t="e">
        <f t="shared" si="198"/>
        <v>#DIV/0!</v>
      </c>
      <c r="AF210" s="266">
        <f>SUM(AF211:AF213)</f>
        <v>0</v>
      </c>
      <c r="AG210" s="266">
        <f>SUM(AG211:AG213)</f>
        <v>0</v>
      </c>
      <c r="AH210" s="267" t="e">
        <f t="shared" si="199"/>
        <v>#DIV/0!</v>
      </c>
      <c r="AI210" s="266">
        <f>SUM(AI211:AI213)</f>
        <v>0</v>
      </c>
      <c r="AJ210" s="266">
        <f>SUM(AJ211:AJ213)</f>
        <v>0</v>
      </c>
      <c r="AK210" s="267" t="e">
        <f t="shared" si="200"/>
        <v>#DIV/0!</v>
      </c>
      <c r="AL210" s="268">
        <f>SUM(AL211:AL213)</f>
        <v>0</v>
      </c>
      <c r="AM210" s="268">
        <f>SUM(AM211:AM213)</f>
        <v>0</v>
      </c>
      <c r="AN210" s="267" t="e">
        <f t="shared" si="201"/>
        <v>#DIV/0!</v>
      </c>
      <c r="AO210" s="266">
        <f>SUM(AO211:AO213)</f>
        <v>0</v>
      </c>
      <c r="AP210" s="266">
        <f>SUM(AP211:AP213)</f>
        <v>0</v>
      </c>
      <c r="AQ210" s="267" t="e">
        <f t="shared" si="202"/>
        <v>#DIV/0!</v>
      </c>
      <c r="AR210" s="266">
        <f>SUM(AR211:AR213)</f>
        <v>0</v>
      </c>
      <c r="AS210" s="266">
        <f>SUM(AS211:AS213)</f>
        <v>0</v>
      </c>
      <c r="AT210" s="267" t="e">
        <f t="shared" si="203"/>
        <v>#DIV/0!</v>
      </c>
      <c r="AU210" s="252">
        <f t="shared" si="206"/>
        <v>77758.69264</v>
      </c>
      <c r="AV210" s="252">
        <f t="shared" si="204"/>
        <v>77758.69264</v>
      </c>
      <c r="AW210" s="252">
        <f t="shared" si="204"/>
        <v>77758.69264</v>
      </c>
      <c r="AX210" s="253">
        <f t="shared" si="207"/>
        <v>100</v>
      </c>
      <c r="AY210" s="279"/>
      <c r="AZ210" s="279"/>
      <c r="BD210" s="67">
        <f t="shared" si="190"/>
        <v>77758.69264</v>
      </c>
      <c r="BE210" s="67">
        <f t="shared" si="189"/>
        <v>77758.69264</v>
      </c>
      <c r="BF210" s="67">
        <f t="shared" si="189"/>
        <v>77758.69264</v>
      </c>
      <c r="BG210" s="68">
        <f t="shared" si="191"/>
        <v>100</v>
      </c>
    </row>
    <row r="211" spans="1:59" ht="20.25" customHeight="1" hidden="1">
      <c r="A211" s="21" t="s">
        <v>75</v>
      </c>
      <c r="B211" s="271" t="s">
        <v>76</v>
      </c>
      <c r="C211" s="272"/>
      <c r="D211" s="272">
        <f aca="true" t="shared" si="214" ref="D211:E213">C211</f>
        <v>0</v>
      </c>
      <c r="E211" s="272">
        <f t="shared" si="214"/>
        <v>0</v>
      </c>
      <c r="F211" s="71" t="e">
        <f t="shared" si="205"/>
        <v>#DIV/0!</v>
      </c>
      <c r="G211" s="273">
        <f t="shared" si="209"/>
        <v>0</v>
      </c>
      <c r="H211" s="273">
        <f t="shared" si="210"/>
        <v>0</v>
      </c>
      <c r="I211" s="273">
        <f>L211+O211+R211+U211+X211+AA211+AD211+AG211+AJ211+AM211+AP211+AS211</f>
        <v>0</v>
      </c>
      <c r="J211" s="274" t="e">
        <f t="shared" si="212"/>
        <v>#DIV/0!</v>
      </c>
      <c r="K211" s="275"/>
      <c r="L211" s="275"/>
      <c r="M211" s="250" t="e">
        <f t="shared" si="192"/>
        <v>#DIV/0!</v>
      </c>
      <c r="N211" s="275"/>
      <c r="O211" s="275"/>
      <c r="P211" s="250" t="e">
        <f t="shared" si="193"/>
        <v>#DIV/0!</v>
      </c>
      <c r="Q211" s="442"/>
      <c r="R211" s="442"/>
      <c r="S211" s="247" t="e">
        <f t="shared" si="194"/>
        <v>#DIV/0!</v>
      </c>
      <c r="T211" s="275"/>
      <c r="U211" s="275"/>
      <c r="V211" s="250" t="e">
        <f t="shared" si="195"/>
        <v>#DIV/0!</v>
      </c>
      <c r="W211" s="275"/>
      <c r="X211" s="275"/>
      <c r="Y211" s="250" t="e">
        <f t="shared" si="196"/>
        <v>#DIV/0!</v>
      </c>
      <c r="Z211" s="275"/>
      <c r="AA211" s="275"/>
      <c r="AB211" s="250" t="e">
        <f t="shared" si="197"/>
        <v>#DIV/0!</v>
      </c>
      <c r="AC211" s="275"/>
      <c r="AD211" s="275"/>
      <c r="AE211" s="250" t="e">
        <f t="shared" si="198"/>
        <v>#DIV/0!</v>
      </c>
      <c r="AF211" s="275"/>
      <c r="AG211" s="275"/>
      <c r="AH211" s="250" t="e">
        <f t="shared" si="199"/>
        <v>#DIV/0!</v>
      </c>
      <c r="AI211" s="275"/>
      <c r="AJ211" s="275"/>
      <c r="AK211" s="250" t="e">
        <f t="shared" si="200"/>
        <v>#DIV/0!</v>
      </c>
      <c r="AL211" s="276"/>
      <c r="AM211" s="276"/>
      <c r="AN211" s="250" t="e">
        <f t="shared" si="201"/>
        <v>#DIV/0!</v>
      </c>
      <c r="AO211" s="275"/>
      <c r="AP211" s="275"/>
      <c r="AQ211" s="250" t="e">
        <f t="shared" si="202"/>
        <v>#DIV/0!</v>
      </c>
      <c r="AR211" s="275"/>
      <c r="AS211" s="275"/>
      <c r="AT211" s="250" t="e">
        <f t="shared" si="203"/>
        <v>#DIV/0!</v>
      </c>
      <c r="AU211" s="252">
        <f t="shared" si="206"/>
        <v>0</v>
      </c>
      <c r="AV211" s="252">
        <f t="shared" si="204"/>
        <v>0</v>
      </c>
      <c r="AW211" s="252">
        <f t="shared" si="204"/>
        <v>0</v>
      </c>
      <c r="AX211" s="253" t="e">
        <f t="shared" si="207"/>
        <v>#DIV/0!</v>
      </c>
      <c r="AY211" s="278"/>
      <c r="AZ211" s="278"/>
      <c r="BD211" s="67">
        <f t="shared" si="190"/>
        <v>0</v>
      </c>
      <c r="BE211" s="67">
        <f t="shared" si="189"/>
        <v>0</v>
      </c>
      <c r="BF211" s="67">
        <f t="shared" si="189"/>
        <v>0</v>
      </c>
      <c r="BG211" s="68" t="e">
        <f t="shared" si="191"/>
        <v>#DIV/0!</v>
      </c>
    </row>
    <row r="212" spans="1:59" ht="24" customHeight="1">
      <c r="A212" s="21" t="s">
        <v>20</v>
      </c>
      <c r="B212" s="271" t="s">
        <v>286</v>
      </c>
      <c r="C212" s="272"/>
      <c r="D212" s="272">
        <f t="shared" si="214"/>
        <v>0</v>
      </c>
      <c r="E212" s="272">
        <f t="shared" si="214"/>
        <v>0</v>
      </c>
      <c r="F212" s="71" t="e">
        <f t="shared" si="205"/>
        <v>#DIV/0!</v>
      </c>
      <c r="G212" s="273">
        <f t="shared" si="209"/>
        <v>76958.69264</v>
      </c>
      <c r="H212" s="273">
        <f t="shared" si="210"/>
        <v>76958.69264</v>
      </c>
      <c r="I212" s="273">
        <f>L212+O212+R212+U212+X212+AA212+AD212+AG212+AJ212+AM212+AP212+AS212</f>
        <v>76958.69264</v>
      </c>
      <c r="J212" s="274">
        <f t="shared" si="212"/>
        <v>100</v>
      </c>
      <c r="K212" s="275"/>
      <c r="L212" s="275"/>
      <c r="M212" s="250" t="e">
        <f t="shared" si="192"/>
        <v>#DIV/0!</v>
      </c>
      <c r="N212" s="275"/>
      <c r="O212" s="275"/>
      <c r="P212" s="250" t="e">
        <f t="shared" si="193"/>
        <v>#DIV/0!</v>
      </c>
      <c r="Q212" s="442">
        <v>76958.69264</v>
      </c>
      <c r="R212" s="442">
        <v>76958.69264</v>
      </c>
      <c r="S212" s="247">
        <f t="shared" si="194"/>
        <v>100</v>
      </c>
      <c r="T212" s="275"/>
      <c r="U212" s="275"/>
      <c r="V212" s="250" t="e">
        <f t="shared" si="195"/>
        <v>#DIV/0!</v>
      </c>
      <c r="W212" s="275"/>
      <c r="X212" s="275"/>
      <c r="Y212" s="250" t="e">
        <f t="shared" si="196"/>
        <v>#DIV/0!</v>
      </c>
      <c r="Z212" s="275"/>
      <c r="AA212" s="275"/>
      <c r="AB212" s="250" t="e">
        <f t="shared" si="197"/>
        <v>#DIV/0!</v>
      </c>
      <c r="AC212" s="275"/>
      <c r="AD212" s="275"/>
      <c r="AE212" s="250" t="e">
        <f t="shared" si="198"/>
        <v>#DIV/0!</v>
      </c>
      <c r="AF212" s="275"/>
      <c r="AG212" s="275"/>
      <c r="AH212" s="250" t="e">
        <f t="shared" si="199"/>
        <v>#DIV/0!</v>
      </c>
      <c r="AI212" s="275"/>
      <c r="AJ212" s="275"/>
      <c r="AK212" s="250" t="e">
        <f t="shared" si="200"/>
        <v>#DIV/0!</v>
      </c>
      <c r="AL212" s="276"/>
      <c r="AM212" s="276"/>
      <c r="AN212" s="250" t="e">
        <f t="shared" si="201"/>
        <v>#DIV/0!</v>
      </c>
      <c r="AO212" s="275"/>
      <c r="AP212" s="275"/>
      <c r="AQ212" s="250" t="e">
        <f t="shared" si="202"/>
        <v>#DIV/0!</v>
      </c>
      <c r="AR212" s="275"/>
      <c r="AS212" s="275"/>
      <c r="AT212" s="250" t="e">
        <f t="shared" si="203"/>
        <v>#DIV/0!</v>
      </c>
      <c r="AU212" s="252">
        <f t="shared" si="206"/>
        <v>76958.69264</v>
      </c>
      <c r="AV212" s="252">
        <f t="shared" si="204"/>
        <v>76958.69264</v>
      </c>
      <c r="AW212" s="252">
        <f t="shared" si="204"/>
        <v>76958.69264</v>
      </c>
      <c r="AX212" s="253">
        <f t="shared" si="207"/>
        <v>100</v>
      </c>
      <c r="AY212" s="278"/>
      <c r="AZ212" s="278"/>
      <c r="BD212" s="67">
        <f t="shared" si="190"/>
        <v>76958.69264</v>
      </c>
      <c r="BE212" s="67">
        <f t="shared" si="189"/>
        <v>76958.69264</v>
      </c>
      <c r="BF212" s="67">
        <f t="shared" si="189"/>
        <v>76958.69264</v>
      </c>
      <c r="BG212" s="68">
        <f t="shared" si="191"/>
        <v>100</v>
      </c>
    </row>
    <row r="213" spans="1:59" ht="36.75" customHeight="1">
      <c r="A213" s="21" t="s">
        <v>41</v>
      </c>
      <c r="B213" s="271" t="s">
        <v>77</v>
      </c>
      <c r="C213" s="272"/>
      <c r="D213" s="272">
        <f t="shared" si="214"/>
        <v>0</v>
      </c>
      <c r="E213" s="272">
        <f t="shared" si="214"/>
        <v>0</v>
      </c>
      <c r="F213" s="71" t="e">
        <f t="shared" si="205"/>
        <v>#DIV/0!</v>
      </c>
      <c r="G213" s="273">
        <f t="shared" si="209"/>
        <v>800</v>
      </c>
      <c r="H213" s="273">
        <f t="shared" si="210"/>
        <v>800</v>
      </c>
      <c r="I213" s="273">
        <f>L213+O213+R213+U213+X213+AA213+AD213+AG213+AJ213+AM213+AP213+AS213</f>
        <v>800</v>
      </c>
      <c r="J213" s="274">
        <f t="shared" si="212"/>
        <v>100</v>
      </c>
      <c r="K213" s="275"/>
      <c r="L213" s="275"/>
      <c r="M213" s="250" t="e">
        <f t="shared" si="192"/>
        <v>#DIV/0!</v>
      </c>
      <c r="N213" s="275"/>
      <c r="O213" s="275"/>
      <c r="P213" s="250" t="e">
        <f t="shared" si="193"/>
        <v>#DIV/0!</v>
      </c>
      <c r="Q213" s="442">
        <v>800</v>
      </c>
      <c r="R213" s="442">
        <v>800</v>
      </c>
      <c r="S213" s="247">
        <f t="shared" si="194"/>
        <v>100</v>
      </c>
      <c r="T213" s="275"/>
      <c r="U213" s="275"/>
      <c r="V213" s="250" t="e">
        <f t="shared" si="195"/>
        <v>#DIV/0!</v>
      </c>
      <c r="W213" s="275"/>
      <c r="X213" s="275"/>
      <c r="Y213" s="250" t="e">
        <f t="shared" si="196"/>
        <v>#DIV/0!</v>
      </c>
      <c r="Z213" s="275"/>
      <c r="AA213" s="275"/>
      <c r="AB213" s="250" t="e">
        <f t="shared" si="197"/>
        <v>#DIV/0!</v>
      </c>
      <c r="AC213" s="275"/>
      <c r="AD213" s="275"/>
      <c r="AE213" s="250" t="e">
        <f t="shared" si="198"/>
        <v>#DIV/0!</v>
      </c>
      <c r="AF213" s="275"/>
      <c r="AG213" s="275"/>
      <c r="AH213" s="250" t="e">
        <f t="shared" si="199"/>
        <v>#DIV/0!</v>
      </c>
      <c r="AI213" s="275"/>
      <c r="AJ213" s="275"/>
      <c r="AK213" s="250" t="e">
        <f t="shared" si="200"/>
        <v>#DIV/0!</v>
      </c>
      <c r="AL213" s="276"/>
      <c r="AM213" s="276"/>
      <c r="AN213" s="250" t="e">
        <f t="shared" si="201"/>
        <v>#DIV/0!</v>
      </c>
      <c r="AO213" s="275"/>
      <c r="AP213" s="275"/>
      <c r="AQ213" s="250" t="e">
        <f t="shared" si="202"/>
        <v>#DIV/0!</v>
      </c>
      <c r="AR213" s="275"/>
      <c r="AS213" s="275"/>
      <c r="AT213" s="250" t="e">
        <f t="shared" si="203"/>
        <v>#DIV/0!</v>
      </c>
      <c r="AU213" s="252">
        <f t="shared" si="206"/>
        <v>800</v>
      </c>
      <c r="AV213" s="252">
        <f t="shared" si="204"/>
        <v>800</v>
      </c>
      <c r="AW213" s="252">
        <f t="shared" si="204"/>
        <v>800</v>
      </c>
      <c r="AX213" s="253">
        <f t="shared" si="207"/>
        <v>100</v>
      </c>
      <c r="AY213" s="278"/>
      <c r="AZ213" s="278"/>
      <c r="BD213" s="67">
        <f t="shared" si="190"/>
        <v>800</v>
      </c>
      <c r="BE213" s="67">
        <f t="shared" si="189"/>
        <v>800</v>
      </c>
      <c r="BF213" s="67">
        <f t="shared" si="189"/>
        <v>800</v>
      </c>
      <c r="BG213" s="68">
        <f t="shared" si="191"/>
        <v>100</v>
      </c>
    </row>
    <row r="214" spans="1:59" s="108" customFormat="1" ht="24" customHeight="1">
      <c r="A214" s="263" t="s">
        <v>78</v>
      </c>
      <c r="B214" s="11" t="s">
        <v>79</v>
      </c>
      <c r="C214" s="264">
        <f>SUM(C215:C218)</f>
        <v>0</v>
      </c>
      <c r="D214" s="264">
        <f>SUM(D215:D218)</f>
        <v>0</v>
      </c>
      <c r="E214" s="264">
        <f>SUM(E215:E218)</f>
        <v>0</v>
      </c>
      <c r="F214" s="61" t="e">
        <f t="shared" si="205"/>
        <v>#DIV/0!</v>
      </c>
      <c r="G214" s="281">
        <f t="shared" si="209"/>
        <v>28011.145520000002</v>
      </c>
      <c r="H214" s="264">
        <f>SUM(H215:H218)</f>
        <v>28011.145520000002</v>
      </c>
      <c r="I214" s="264">
        <f>SUM(I215:I218)</f>
        <v>28011.145520000002</v>
      </c>
      <c r="J214" s="265">
        <f t="shared" si="212"/>
        <v>100</v>
      </c>
      <c r="K214" s="266">
        <f>SUM(K215:K218)</f>
        <v>0</v>
      </c>
      <c r="L214" s="266">
        <f>SUM(L215:L218)</f>
        <v>0</v>
      </c>
      <c r="M214" s="267" t="e">
        <f t="shared" si="192"/>
        <v>#DIV/0!</v>
      </c>
      <c r="N214" s="266">
        <f>SUM(N215:N218)</f>
        <v>0</v>
      </c>
      <c r="O214" s="266">
        <f>SUM(O215:O218)</f>
        <v>0</v>
      </c>
      <c r="P214" s="267" t="e">
        <f t="shared" si="193"/>
        <v>#DIV/0!</v>
      </c>
      <c r="Q214" s="264">
        <f>SUM(Q215:Q218)</f>
        <v>28011.145520000002</v>
      </c>
      <c r="R214" s="264">
        <f>SUM(R215:R218)</f>
        <v>28011.145520000002</v>
      </c>
      <c r="S214" s="441">
        <f t="shared" si="194"/>
        <v>100</v>
      </c>
      <c r="T214" s="266">
        <f>SUM(T215:T218)</f>
        <v>0</v>
      </c>
      <c r="U214" s="266">
        <f>SUM(U215:U218)</f>
        <v>0</v>
      </c>
      <c r="V214" s="267" t="e">
        <f t="shared" si="195"/>
        <v>#DIV/0!</v>
      </c>
      <c r="W214" s="266">
        <f>SUM(W215:W218)</f>
        <v>0</v>
      </c>
      <c r="X214" s="266">
        <f>SUM(X215:X218)</f>
        <v>0</v>
      </c>
      <c r="Y214" s="267" t="e">
        <f t="shared" si="196"/>
        <v>#DIV/0!</v>
      </c>
      <c r="Z214" s="266">
        <f>SUM(Z215:Z218)</f>
        <v>0</v>
      </c>
      <c r="AA214" s="266">
        <f>SUM(AA215:AA218)</f>
        <v>0</v>
      </c>
      <c r="AB214" s="267" t="e">
        <f t="shared" si="197"/>
        <v>#DIV/0!</v>
      </c>
      <c r="AC214" s="266">
        <f>SUM(AC215:AC218)</f>
        <v>0</v>
      </c>
      <c r="AD214" s="266">
        <f>SUM(AD215:AD218)</f>
        <v>0</v>
      </c>
      <c r="AE214" s="267" t="e">
        <f t="shared" si="198"/>
        <v>#DIV/0!</v>
      </c>
      <c r="AF214" s="266">
        <f>SUM(AF215:AF218)</f>
        <v>0</v>
      </c>
      <c r="AG214" s="266">
        <f>SUM(AG215:AG218)</f>
        <v>0</v>
      </c>
      <c r="AH214" s="267" t="e">
        <f t="shared" si="199"/>
        <v>#DIV/0!</v>
      </c>
      <c r="AI214" s="266">
        <f>SUM(AI215:AI218)</f>
        <v>0</v>
      </c>
      <c r="AJ214" s="266">
        <f>SUM(AJ215:AJ218)</f>
        <v>0</v>
      </c>
      <c r="AK214" s="267" t="e">
        <f t="shared" si="200"/>
        <v>#DIV/0!</v>
      </c>
      <c r="AL214" s="268">
        <f>SUM(AL215:AL218)</f>
        <v>0</v>
      </c>
      <c r="AM214" s="268">
        <f>SUM(AM215:AM218)</f>
        <v>0</v>
      </c>
      <c r="AN214" s="267" t="e">
        <f t="shared" si="201"/>
        <v>#DIV/0!</v>
      </c>
      <c r="AO214" s="266">
        <f>SUM(AO215:AO218)</f>
        <v>0</v>
      </c>
      <c r="AP214" s="266">
        <f>SUM(AP215:AP218)</f>
        <v>0</v>
      </c>
      <c r="AQ214" s="267" t="e">
        <f t="shared" si="202"/>
        <v>#DIV/0!</v>
      </c>
      <c r="AR214" s="266">
        <f>SUM(AR215:AR218)</f>
        <v>0</v>
      </c>
      <c r="AS214" s="266">
        <f>SUM(AS215:AS218)</f>
        <v>0</v>
      </c>
      <c r="AT214" s="267" t="e">
        <f t="shared" si="203"/>
        <v>#DIV/0!</v>
      </c>
      <c r="AU214" s="252">
        <f t="shared" si="206"/>
        <v>28011.145520000002</v>
      </c>
      <c r="AV214" s="252">
        <f t="shared" si="204"/>
        <v>28011.145520000002</v>
      </c>
      <c r="AW214" s="252">
        <f t="shared" si="204"/>
        <v>28011.145520000002</v>
      </c>
      <c r="AX214" s="253">
        <f t="shared" si="207"/>
        <v>100</v>
      </c>
      <c r="AY214" s="279"/>
      <c r="AZ214" s="279"/>
      <c r="BD214" s="67">
        <f t="shared" si="190"/>
        <v>28011.145520000002</v>
      </c>
      <c r="BE214" s="67">
        <f t="shared" si="189"/>
        <v>28011.145520000002</v>
      </c>
      <c r="BF214" s="67">
        <f t="shared" si="189"/>
        <v>28011.145520000002</v>
      </c>
      <c r="BG214" s="68">
        <f t="shared" si="191"/>
        <v>100</v>
      </c>
    </row>
    <row r="215" spans="1:59" ht="22.5" customHeight="1">
      <c r="A215" s="21" t="s">
        <v>80</v>
      </c>
      <c r="B215" s="271" t="s">
        <v>81</v>
      </c>
      <c r="C215" s="272"/>
      <c r="D215" s="272">
        <f aca="true" t="shared" si="215" ref="D215:E227">C215</f>
        <v>0</v>
      </c>
      <c r="E215" s="272">
        <f t="shared" si="215"/>
        <v>0</v>
      </c>
      <c r="F215" s="71" t="e">
        <f t="shared" si="205"/>
        <v>#DIV/0!</v>
      </c>
      <c r="G215" s="273">
        <f t="shared" si="209"/>
        <v>450</v>
      </c>
      <c r="H215" s="273">
        <f t="shared" si="210"/>
        <v>450</v>
      </c>
      <c r="I215" s="273">
        <f>L215+O215+R215+U215+X215+AA215+AD215+AG215+AJ215+AM215+AP215+AS215</f>
        <v>450</v>
      </c>
      <c r="J215" s="274">
        <f t="shared" si="212"/>
        <v>100</v>
      </c>
      <c r="K215" s="275"/>
      <c r="L215" s="275"/>
      <c r="M215" s="250" t="e">
        <f t="shared" si="192"/>
        <v>#DIV/0!</v>
      </c>
      <c r="N215" s="275"/>
      <c r="O215" s="275"/>
      <c r="P215" s="250" t="e">
        <f t="shared" si="193"/>
        <v>#DIV/0!</v>
      </c>
      <c r="Q215" s="442">
        <v>450</v>
      </c>
      <c r="R215" s="442">
        <v>450</v>
      </c>
      <c r="S215" s="441">
        <f t="shared" si="194"/>
        <v>100</v>
      </c>
      <c r="T215" s="275"/>
      <c r="U215" s="275"/>
      <c r="V215" s="250" t="e">
        <f t="shared" si="195"/>
        <v>#DIV/0!</v>
      </c>
      <c r="W215" s="275"/>
      <c r="X215" s="275"/>
      <c r="Y215" s="250" t="e">
        <f t="shared" si="196"/>
        <v>#DIV/0!</v>
      </c>
      <c r="Z215" s="275"/>
      <c r="AA215" s="275"/>
      <c r="AB215" s="250" t="e">
        <f t="shared" si="197"/>
        <v>#DIV/0!</v>
      </c>
      <c r="AC215" s="275"/>
      <c r="AD215" s="275"/>
      <c r="AE215" s="250" t="e">
        <f t="shared" si="198"/>
        <v>#DIV/0!</v>
      </c>
      <c r="AF215" s="275"/>
      <c r="AG215" s="275"/>
      <c r="AH215" s="250" t="e">
        <f t="shared" si="199"/>
        <v>#DIV/0!</v>
      </c>
      <c r="AI215" s="275"/>
      <c r="AJ215" s="275"/>
      <c r="AK215" s="250" t="e">
        <f t="shared" si="200"/>
        <v>#DIV/0!</v>
      </c>
      <c r="AL215" s="276"/>
      <c r="AM215" s="276"/>
      <c r="AN215" s="250" t="e">
        <f t="shared" si="201"/>
        <v>#DIV/0!</v>
      </c>
      <c r="AO215" s="275"/>
      <c r="AP215" s="275"/>
      <c r="AQ215" s="250" t="e">
        <f t="shared" si="202"/>
        <v>#DIV/0!</v>
      </c>
      <c r="AR215" s="275"/>
      <c r="AS215" s="275"/>
      <c r="AT215" s="250" t="e">
        <f t="shared" si="203"/>
        <v>#DIV/0!</v>
      </c>
      <c r="AU215" s="252">
        <f t="shared" si="206"/>
        <v>450</v>
      </c>
      <c r="AV215" s="252">
        <f t="shared" si="204"/>
        <v>450</v>
      </c>
      <c r="AW215" s="252">
        <f t="shared" si="204"/>
        <v>450</v>
      </c>
      <c r="AX215" s="253">
        <f t="shared" si="207"/>
        <v>100</v>
      </c>
      <c r="AY215" s="278"/>
      <c r="AZ215" s="278"/>
      <c r="BD215" s="67">
        <f t="shared" si="190"/>
        <v>450</v>
      </c>
      <c r="BE215" s="67">
        <f t="shared" si="189"/>
        <v>450</v>
      </c>
      <c r="BF215" s="67">
        <f t="shared" si="189"/>
        <v>450</v>
      </c>
      <c r="BG215" s="68">
        <f t="shared" si="191"/>
        <v>100</v>
      </c>
    </row>
    <row r="216" spans="1:59" ht="21" customHeight="1">
      <c r="A216" s="21" t="s">
        <v>82</v>
      </c>
      <c r="B216" s="271" t="s">
        <v>83</v>
      </c>
      <c r="C216" s="272"/>
      <c r="D216" s="272">
        <f t="shared" si="215"/>
        <v>0</v>
      </c>
      <c r="E216" s="272">
        <f t="shared" si="215"/>
        <v>0</v>
      </c>
      <c r="F216" s="71" t="e">
        <f t="shared" si="205"/>
        <v>#DIV/0!</v>
      </c>
      <c r="G216" s="273">
        <f t="shared" si="209"/>
        <v>2699.7</v>
      </c>
      <c r="H216" s="273">
        <f t="shared" si="210"/>
        <v>2699.7</v>
      </c>
      <c r="I216" s="273">
        <f>L216+O216+R216+U216+X216+AA216+AD216+AG216+AJ216+AM216+AP216+AS216</f>
        <v>2699.7</v>
      </c>
      <c r="J216" s="274">
        <f t="shared" si="212"/>
        <v>100</v>
      </c>
      <c r="K216" s="275"/>
      <c r="L216" s="275"/>
      <c r="M216" s="250" t="e">
        <f t="shared" si="192"/>
        <v>#DIV/0!</v>
      </c>
      <c r="N216" s="275"/>
      <c r="O216" s="275"/>
      <c r="P216" s="250" t="e">
        <f t="shared" si="193"/>
        <v>#DIV/0!</v>
      </c>
      <c r="Q216" s="442">
        <v>2699.7</v>
      </c>
      <c r="R216" s="442">
        <v>2699.7</v>
      </c>
      <c r="S216" s="441">
        <f t="shared" si="194"/>
        <v>100</v>
      </c>
      <c r="T216" s="275"/>
      <c r="U216" s="275"/>
      <c r="V216" s="250" t="e">
        <f t="shared" si="195"/>
        <v>#DIV/0!</v>
      </c>
      <c r="W216" s="275"/>
      <c r="X216" s="275"/>
      <c r="Y216" s="250" t="e">
        <f t="shared" si="196"/>
        <v>#DIV/0!</v>
      </c>
      <c r="Z216" s="275"/>
      <c r="AA216" s="275"/>
      <c r="AB216" s="250" t="e">
        <f t="shared" si="197"/>
        <v>#DIV/0!</v>
      </c>
      <c r="AC216" s="275"/>
      <c r="AD216" s="275"/>
      <c r="AE216" s="250" t="e">
        <f t="shared" si="198"/>
        <v>#DIV/0!</v>
      </c>
      <c r="AF216" s="275"/>
      <c r="AG216" s="275"/>
      <c r="AH216" s="250" t="e">
        <f t="shared" si="199"/>
        <v>#DIV/0!</v>
      </c>
      <c r="AI216" s="275"/>
      <c r="AJ216" s="275"/>
      <c r="AK216" s="250" t="e">
        <f t="shared" si="200"/>
        <v>#DIV/0!</v>
      </c>
      <c r="AL216" s="276"/>
      <c r="AM216" s="276"/>
      <c r="AN216" s="250" t="e">
        <f t="shared" si="201"/>
        <v>#DIV/0!</v>
      </c>
      <c r="AO216" s="275"/>
      <c r="AP216" s="275"/>
      <c r="AQ216" s="250" t="e">
        <f t="shared" si="202"/>
        <v>#DIV/0!</v>
      </c>
      <c r="AR216" s="275"/>
      <c r="AS216" s="275"/>
      <c r="AT216" s="250" t="e">
        <f t="shared" si="203"/>
        <v>#DIV/0!</v>
      </c>
      <c r="AU216" s="252">
        <f t="shared" si="206"/>
        <v>2699.7</v>
      </c>
      <c r="AV216" s="252">
        <f t="shared" si="204"/>
        <v>2699.7</v>
      </c>
      <c r="AW216" s="252">
        <f t="shared" si="204"/>
        <v>2699.7</v>
      </c>
      <c r="AX216" s="253">
        <f t="shared" si="207"/>
        <v>100</v>
      </c>
      <c r="AY216" s="278"/>
      <c r="AZ216" s="278"/>
      <c r="BD216" s="67">
        <f t="shared" si="190"/>
        <v>2699.7</v>
      </c>
      <c r="BE216" s="67">
        <f t="shared" si="189"/>
        <v>2699.7</v>
      </c>
      <c r="BF216" s="67">
        <f t="shared" si="189"/>
        <v>2699.7</v>
      </c>
      <c r="BG216" s="68">
        <f t="shared" si="191"/>
        <v>100</v>
      </c>
    </row>
    <row r="217" spans="1:59" ht="22.5" customHeight="1">
      <c r="A217" s="21" t="s">
        <v>42</v>
      </c>
      <c r="B217" s="271" t="s">
        <v>43</v>
      </c>
      <c r="C217" s="272"/>
      <c r="D217" s="272">
        <f t="shared" si="215"/>
        <v>0</v>
      </c>
      <c r="E217" s="272">
        <f t="shared" si="215"/>
        <v>0</v>
      </c>
      <c r="F217" s="71" t="e">
        <f t="shared" si="205"/>
        <v>#DIV/0!</v>
      </c>
      <c r="G217" s="273">
        <f t="shared" si="209"/>
        <v>17344.24552</v>
      </c>
      <c r="H217" s="273">
        <f t="shared" si="210"/>
        <v>17344.24552</v>
      </c>
      <c r="I217" s="273">
        <f>L217+O217+R217+U217+X217+AA217+AD217+AG217+AJ217+AM217+AP217+AS217</f>
        <v>17344.24552</v>
      </c>
      <c r="J217" s="274">
        <f t="shared" si="212"/>
        <v>100</v>
      </c>
      <c r="K217" s="275"/>
      <c r="L217" s="275"/>
      <c r="M217" s="250" t="e">
        <f t="shared" si="192"/>
        <v>#DIV/0!</v>
      </c>
      <c r="N217" s="275"/>
      <c r="O217" s="275"/>
      <c r="P217" s="250" t="e">
        <f t="shared" si="193"/>
        <v>#DIV/0!</v>
      </c>
      <c r="Q217" s="442">
        <v>17344.24552</v>
      </c>
      <c r="R217" s="442">
        <v>17344.24552</v>
      </c>
      <c r="S217" s="441">
        <f t="shared" si="194"/>
        <v>100</v>
      </c>
      <c r="T217" s="275"/>
      <c r="U217" s="275"/>
      <c r="V217" s="250" t="e">
        <f t="shared" si="195"/>
        <v>#DIV/0!</v>
      </c>
      <c r="W217" s="275"/>
      <c r="X217" s="275"/>
      <c r="Y217" s="250" t="e">
        <f t="shared" si="196"/>
        <v>#DIV/0!</v>
      </c>
      <c r="Z217" s="275"/>
      <c r="AA217" s="275"/>
      <c r="AB217" s="250" t="e">
        <f t="shared" si="197"/>
        <v>#DIV/0!</v>
      </c>
      <c r="AC217" s="275"/>
      <c r="AD217" s="275"/>
      <c r="AE217" s="250" t="e">
        <f t="shared" si="198"/>
        <v>#DIV/0!</v>
      </c>
      <c r="AF217" s="275"/>
      <c r="AG217" s="275"/>
      <c r="AH217" s="250" t="e">
        <f t="shared" si="199"/>
        <v>#DIV/0!</v>
      </c>
      <c r="AI217" s="275"/>
      <c r="AJ217" s="275"/>
      <c r="AK217" s="250" t="e">
        <f t="shared" si="200"/>
        <v>#DIV/0!</v>
      </c>
      <c r="AL217" s="276"/>
      <c r="AM217" s="276"/>
      <c r="AN217" s="250" t="e">
        <f t="shared" si="201"/>
        <v>#DIV/0!</v>
      </c>
      <c r="AO217" s="275"/>
      <c r="AP217" s="275"/>
      <c r="AQ217" s="250" t="e">
        <f t="shared" si="202"/>
        <v>#DIV/0!</v>
      </c>
      <c r="AR217" s="275"/>
      <c r="AS217" s="275"/>
      <c r="AT217" s="250" t="e">
        <f t="shared" si="203"/>
        <v>#DIV/0!</v>
      </c>
      <c r="AU217" s="252">
        <f t="shared" si="206"/>
        <v>17344.24552</v>
      </c>
      <c r="AV217" s="252">
        <f t="shared" si="204"/>
        <v>17344.24552</v>
      </c>
      <c r="AW217" s="252">
        <f t="shared" si="204"/>
        <v>17344.24552</v>
      </c>
      <c r="AX217" s="253">
        <f t="shared" si="207"/>
        <v>100</v>
      </c>
      <c r="AY217" s="278"/>
      <c r="AZ217" s="278"/>
      <c r="BD217" s="67">
        <f t="shared" si="190"/>
        <v>17344.24552</v>
      </c>
      <c r="BE217" s="67">
        <f t="shared" si="189"/>
        <v>17344.24552</v>
      </c>
      <c r="BF217" s="67">
        <f t="shared" si="189"/>
        <v>17344.24552</v>
      </c>
      <c r="BG217" s="68">
        <f t="shared" si="191"/>
        <v>100</v>
      </c>
    </row>
    <row r="218" spans="1:59" ht="37.5">
      <c r="A218" s="21" t="s">
        <v>12</v>
      </c>
      <c r="B218" s="271" t="s">
        <v>13</v>
      </c>
      <c r="C218" s="272"/>
      <c r="D218" s="272">
        <f t="shared" si="215"/>
        <v>0</v>
      </c>
      <c r="E218" s="272">
        <f t="shared" si="215"/>
        <v>0</v>
      </c>
      <c r="F218" s="71" t="e">
        <f t="shared" si="205"/>
        <v>#DIV/0!</v>
      </c>
      <c r="G218" s="273">
        <f t="shared" si="209"/>
        <v>7517.2</v>
      </c>
      <c r="H218" s="273">
        <f t="shared" si="210"/>
        <v>7517.2</v>
      </c>
      <c r="I218" s="273">
        <f>L218+O218+R218+U218+X218+AA218+AD218+AG218+AJ218+AM218+AP218+AS218</f>
        <v>7517.2</v>
      </c>
      <c r="J218" s="274">
        <f t="shared" si="212"/>
        <v>100</v>
      </c>
      <c r="K218" s="275"/>
      <c r="L218" s="275"/>
      <c r="M218" s="250" t="e">
        <f t="shared" si="192"/>
        <v>#DIV/0!</v>
      </c>
      <c r="N218" s="275"/>
      <c r="O218" s="275"/>
      <c r="P218" s="250" t="e">
        <f t="shared" si="193"/>
        <v>#DIV/0!</v>
      </c>
      <c r="Q218" s="442">
        <v>7517.2</v>
      </c>
      <c r="R218" s="442">
        <v>7517.2</v>
      </c>
      <c r="S218" s="441">
        <f t="shared" si="194"/>
        <v>100</v>
      </c>
      <c r="T218" s="275"/>
      <c r="U218" s="275"/>
      <c r="V218" s="250" t="e">
        <f t="shared" si="195"/>
        <v>#DIV/0!</v>
      </c>
      <c r="W218" s="275"/>
      <c r="X218" s="275"/>
      <c r="Y218" s="250" t="e">
        <f t="shared" si="196"/>
        <v>#DIV/0!</v>
      </c>
      <c r="Z218" s="275"/>
      <c r="AA218" s="275"/>
      <c r="AB218" s="250" t="e">
        <f t="shared" si="197"/>
        <v>#DIV/0!</v>
      </c>
      <c r="AC218" s="275"/>
      <c r="AD218" s="275"/>
      <c r="AE218" s="250" t="e">
        <f t="shared" si="198"/>
        <v>#DIV/0!</v>
      </c>
      <c r="AF218" s="275"/>
      <c r="AG218" s="275"/>
      <c r="AH218" s="250" t="e">
        <f t="shared" si="199"/>
        <v>#DIV/0!</v>
      </c>
      <c r="AI218" s="275"/>
      <c r="AJ218" s="275"/>
      <c r="AK218" s="250" t="e">
        <f t="shared" si="200"/>
        <v>#DIV/0!</v>
      </c>
      <c r="AL218" s="276"/>
      <c r="AM218" s="276"/>
      <c r="AN218" s="250" t="e">
        <f t="shared" si="201"/>
        <v>#DIV/0!</v>
      </c>
      <c r="AO218" s="275"/>
      <c r="AP218" s="275"/>
      <c r="AQ218" s="250" t="e">
        <f t="shared" si="202"/>
        <v>#DIV/0!</v>
      </c>
      <c r="AR218" s="275"/>
      <c r="AS218" s="275"/>
      <c r="AT218" s="250" t="e">
        <f t="shared" si="203"/>
        <v>#DIV/0!</v>
      </c>
      <c r="AU218" s="252">
        <f t="shared" si="206"/>
        <v>7517.2</v>
      </c>
      <c r="AV218" s="252">
        <f t="shared" si="204"/>
        <v>7517.2</v>
      </c>
      <c r="AW218" s="252">
        <f t="shared" si="204"/>
        <v>7517.2</v>
      </c>
      <c r="AX218" s="253">
        <f t="shared" si="207"/>
        <v>100</v>
      </c>
      <c r="AY218" s="278"/>
      <c r="AZ218" s="278"/>
      <c r="BD218" s="67">
        <f t="shared" si="190"/>
        <v>7517.2</v>
      </c>
      <c r="BE218" s="67">
        <f t="shared" si="189"/>
        <v>7517.2</v>
      </c>
      <c r="BF218" s="67">
        <f t="shared" si="189"/>
        <v>7517.2</v>
      </c>
      <c r="BG218" s="68">
        <f t="shared" si="191"/>
        <v>100</v>
      </c>
    </row>
    <row r="219" spans="1:59" s="108" customFormat="1" ht="21" customHeight="1">
      <c r="A219" s="263" t="s">
        <v>84</v>
      </c>
      <c r="B219" s="11" t="s">
        <v>85</v>
      </c>
      <c r="C219" s="264">
        <f>SUM(C220:C225)</f>
        <v>0</v>
      </c>
      <c r="D219" s="264">
        <f>SUM(D220:D225)</f>
        <v>0</v>
      </c>
      <c r="E219" s="264">
        <f>SUM(E220:E225)</f>
        <v>0</v>
      </c>
      <c r="F219" s="61" t="e">
        <f t="shared" si="205"/>
        <v>#DIV/0!</v>
      </c>
      <c r="G219" s="281">
        <f t="shared" si="209"/>
        <v>175</v>
      </c>
      <c r="H219" s="264">
        <f>SUM(H220:H225)</f>
        <v>175</v>
      </c>
      <c r="I219" s="264">
        <f>SUM(I220:I225)</f>
        <v>175</v>
      </c>
      <c r="J219" s="265">
        <f t="shared" si="212"/>
        <v>100</v>
      </c>
      <c r="K219" s="266">
        <f>SUM(K220:K225)</f>
        <v>0</v>
      </c>
      <c r="L219" s="266">
        <f>SUM(L220:L225)</f>
        <v>0</v>
      </c>
      <c r="M219" s="267" t="e">
        <f t="shared" si="192"/>
        <v>#DIV/0!</v>
      </c>
      <c r="N219" s="266">
        <f>SUM(N220:N225)</f>
        <v>0</v>
      </c>
      <c r="O219" s="266">
        <f>SUM(O220:O225)</f>
        <v>0</v>
      </c>
      <c r="P219" s="267" t="e">
        <f t="shared" si="193"/>
        <v>#DIV/0!</v>
      </c>
      <c r="Q219" s="264">
        <f>SUM(Q220:Q225)</f>
        <v>175</v>
      </c>
      <c r="R219" s="264">
        <f>SUM(R220:R225)</f>
        <v>175</v>
      </c>
      <c r="S219" s="441">
        <f t="shared" si="194"/>
        <v>100</v>
      </c>
      <c r="T219" s="266">
        <f>SUM(T220:T225)</f>
        <v>0</v>
      </c>
      <c r="U219" s="266">
        <f>SUM(U220:U225)</f>
        <v>0</v>
      </c>
      <c r="V219" s="267" t="e">
        <f t="shared" si="195"/>
        <v>#DIV/0!</v>
      </c>
      <c r="W219" s="266">
        <f>SUM(W220:W225)</f>
        <v>0</v>
      </c>
      <c r="X219" s="266">
        <f>SUM(X220:X225)</f>
        <v>0</v>
      </c>
      <c r="Y219" s="267" t="e">
        <f t="shared" si="196"/>
        <v>#DIV/0!</v>
      </c>
      <c r="Z219" s="266">
        <f>SUM(Z220:Z225)</f>
        <v>0</v>
      </c>
      <c r="AA219" s="266">
        <f>SUM(AA220:AA225)</f>
        <v>0</v>
      </c>
      <c r="AB219" s="267" t="e">
        <f t="shared" si="197"/>
        <v>#DIV/0!</v>
      </c>
      <c r="AC219" s="266">
        <f>SUM(AC220:AC225)</f>
        <v>0</v>
      </c>
      <c r="AD219" s="266">
        <f>SUM(AD220:AD225)</f>
        <v>0</v>
      </c>
      <c r="AE219" s="267" t="e">
        <f t="shared" si="198"/>
        <v>#DIV/0!</v>
      </c>
      <c r="AF219" s="266">
        <f>SUM(AF220:AF225)</f>
        <v>0</v>
      </c>
      <c r="AG219" s="266">
        <f>SUM(AG220:AG225)</f>
        <v>0</v>
      </c>
      <c r="AH219" s="267" t="e">
        <f t="shared" si="199"/>
        <v>#DIV/0!</v>
      </c>
      <c r="AI219" s="266">
        <f>SUM(AI220:AI225)</f>
        <v>0</v>
      </c>
      <c r="AJ219" s="266">
        <f>SUM(AJ220:AJ225)</f>
        <v>0</v>
      </c>
      <c r="AK219" s="267" t="e">
        <f t="shared" si="200"/>
        <v>#DIV/0!</v>
      </c>
      <c r="AL219" s="268">
        <f>SUM(AL220:AL225)</f>
        <v>0</v>
      </c>
      <c r="AM219" s="268">
        <f>SUM(AM220:AM225)</f>
        <v>0</v>
      </c>
      <c r="AN219" s="267" t="e">
        <f t="shared" si="201"/>
        <v>#DIV/0!</v>
      </c>
      <c r="AO219" s="266">
        <f>SUM(AO220:AO225)</f>
        <v>0</v>
      </c>
      <c r="AP219" s="266">
        <f>SUM(AP220:AP225)</f>
        <v>0</v>
      </c>
      <c r="AQ219" s="267" t="e">
        <f t="shared" si="202"/>
        <v>#DIV/0!</v>
      </c>
      <c r="AR219" s="266">
        <f>SUM(AR220:AR225)</f>
        <v>0</v>
      </c>
      <c r="AS219" s="266">
        <f>SUM(AS220:AS225)</f>
        <v>0</v>
      </c>
      <c r="AT219" s="267" t="e">
        <f t="shared" si="203"/>
        <v>#DIV/0!</v>
      </c>
      <c r="AU219" s="252">
        <f t="shared" si="206"/>
        <v>175</v>
      </c>
      <c r="AV219" s="252">
        <f t="shared" si="204"/>
        <v>175</v>
      </c>
      <c r="AW219" s="252">
        <f t="shared" si="204"/>
        <v>175</v>
      </c>
      <c r="AX219" s="253">
        <f t="shared" si="207"/>
        <v>100</v>
      </c>
      <c r="AY219" s="279"/>
      <c r="AZ219" s="279"/>
      <c r="BD219" s="67">
        <f t="shared" si="190"/>
        <v>175</v>
      </c>
      <c r="BE219" s="67">
        <f t="shared" si="189"/>
        <v>175</v>
      </c>
      <c r="BF219" s="67">
        <f t="shared" si="189"/>
        <v>175</v>
      </c>
      <c r="BG219" s="68">
        <f t="shared" si="191"/>
        <v>100</v>
      </c>
    </row>
    <row r="220" spans="1:59" ht="24.75" customHeight="1" hidden="1">
      <c r="A220" s="21" t="s">
        <v>86</v>
      </c>
      <c r="B220" s="271" t="s">
        <v>87</v>
      </c>
      <c r="C220" s="282"/>
      <c r="D220" s="272">
        <f aca="true" t="shared" si="216" ref="D220:D225">C220</f>
        <v>0</v>
      </c>
      <c r="E220" s="272">
        <f t="shared" si="215"/>
        <v>0</v>
      </c>
      <c r="F220" s="71" t="e">
        <f t="shared" si="205"/>
        <v>#DIV/0!</v>
      </c>
      <c r="G220" s="273">
        <f t="shared" si="209"/>
        <v>0</v>
      </c>
      <c r="H220" s="273">
        <f t="shared" si="210"/>
        <v>0</v>
      </c>
      <c r="I220" s="273">
        <f aca="true" t="shared" si="217" ref="I220:I225">L220+O220+R220+U220+X220+AA220+AD220+AG220+AJ220+AM220+AP220+AS220</f>
        <v>0</v>
      </c>
      <c r="J220" s="274" t="e">
        <f t="shared" si="212"/>
        <v>#DIV/0!</v>
      </c>
      <c r="K220" s="275"/>
      <c r="L220" s="275"/>
      <c r="M220" s="250" t="e">
        <f t="shared" si="192"/>
        <v>#DIV/0!</v>
      </c>
      <c r="N220" s="275"/>
      <c r="O220" s="275"/>
      <c r="P220" s="250" t="e">
        <f t="shared" si="193"/>
        <v>#DIV/0!</v>
      </c>
      <c r="Q220" s="442"/>
      <c r="R220" s="442"/>
      <c r="S220" s="247" t="e">
        <f t="shared" si="194"/>
        <v>#DIV/0!</v>
      </c>
      <c r="T220" s="275"/>
      <c r="U220" s="275"/>
      <c r="V220" s="250" t="e">
        <f t="shared" si="195"/>
        <v>#DIV/0!</v>
      </c>
      <c r="W220" s="275"/>
      <c r="X220" s="275"/>
      <c r="Y220" s="250" t="e">
        <f t="shared" si="196"/>
        <v>#DIV/0!</v>
      </c>
      <c r="Z220" s="275"/>
      <c r="AA220" s="275"/>
      <c r="AB220" s="250" t="e">
        <f t="shared" si="197"/>
        <v>#DIV/0!</v>
      </c>
      <c r="AC220" s="275"/>
      <c r="AD220" s="275"/>
      <c r="AE220" s="250" t="e">
        <f t="shared" si="198"/>
        <v>#DIV/0!</v>
      </c>
      <c r="AF220" s="275"/>
      <c r="AG220" s="275"/>
      <c r="AH220" s="250" t="e">
        <f t="shared" si="199"/>
        <v>#DIV/0!</v>
      </c>
      <c r="AI220" s="275"/>
      <c r="AJ220" s="275"/>
      <c r="AK220" s="250" t="e">
        <f t="shared" si="200"/>
        <v>#DIV/0!</v>
      </c>
      <c r="AL220" s="276"/>
      <c r="AM220" s="276"/>
      <c r="AN220" s="250" t="e">
        <f t="shared" si="201"/>
        <v>#DIV/0!</v>
      </c>
      <c r="AO220" s="275"/>
      <c r="AP220" s="275"/>
      <c r="AQ220" s="250" t="e">
        <f t="shared" si="202"/>
        <v>#DIV/0!</v>
      </c>
      <c r="AR220" s="275"/>
      <c r="AS220" s="275"/>
      <c r="AT220" s="250" t="e">
        <f t="shared" si="203"/>
        <v>#DIV/0!</v>
      </c>
      <c r="AU220" s="252">
        <f t="shared" si="206"/>
        <v>0</v>
      </c>
      <c r="AV220" s="252">
        <f t="shared" si="204"/>
        <v>0</v>
      </c>
      <c r="AW220" s="252">
        <f t="shared" si="204"/>
        <v>0</v>
      </c>
      <c r="AX220" s="253" t="e">
        <f t="shared" si="207"/>
        <v>#DIV/0!</v>
      </c>
      <c r="AY220" s="278"/>
      <c r="AZ220" s="278"/>
      <c r="BD220" s="67">
        <f t="shared" si="190"/>
        <v>0</v>
      </c>
      <c r="BE220" s="67">
        <f t="shared" si="189"/>
        <v>0</v>
      </c>
      <c r="BF220" s="67">
        <f t="shared" si="189"/>
        <v>0</v>
      </c>
      <c r="BG220" s="68" t="e">
        <f t="shared" si="191"/>
        <v>#DIV/0!</v>
      </c>
    </row>
    <row r="221" spans="1:59" ht="21" customHeight="1" hidden="1">
      <c r="A221" s="21" t="s">
        <v>88</v>
      </c>
      <c r="B221" s="271" t="s">
        <v>89</v>
      </c>
      <c r="C221" s="282"/>
      <c r="D221" s="272">
        <f t="shared" si="216"/>
        <v>0</v>
      </c>
      <c r="E221" s="272">
        <f t="shared" si="215"/>
        <v>0</v>
      </c>
      <c r="F221" s="71" t="e">
        <f t="shared" si="205"/>
        <v>#DIV/0!</v>
      </c>
      <c r="G221" s="273">
        <f t="shared" si="209"/>
        <v>0</v>
      </c>
      <c r="H221" s="273">
        <f t="shared" si="210"/>
        <v>0</v>
      </c>
      <c r="I221" s="273">
        <f t="shared" si="217"/>
        <v>0</v>
      </c>
      <c r="J221" s="274" t="e">
        <f t="shared" si="212"/>
        <v>#DIV/0!</v>
      </c>
      <c r="K221" s="275"/>
      <c r="L221" s="275"/>
      <c r="M221" s="250" t="e">
        <f t="shared" si="192"/>
        <v>#DIV/0!</v>
      </c>
      <c r="N221" s="275"/>
      <c r="O221" s="275"/>
      <c r="P221" s="250" t="e">
        <f t="shared" si="193"/>
        <v>#DIV/0!</v>
      </c>
      <c r="Q221" s="442"/>
      <c r="R221" s="442"/>
      <c r="S221" s="247" t="e">
        <f t="shared" si="194"/>
        <v>#DIV/0!</v>
      </c>
      <c r="T221" s="275"/>
      <c r="U221" s="275"/>
      <c r="V221" s="250" t="e">
        <f t="shared" si="195"/>
        <v>#DIV/0!</v>
      </c>
      <c r="W221" s="275"/>
      <c r="X221" s="275"/>
      <c r="Y221" s="250" t="e">
        <f t="shared" si="196"/>
        <v>#DIV/0!</v>
      </c>
      <c r="Z221" s="275"/>
      <c r="AA221" s="275"/>
      <c r="AB221" s="250" t="e">
        <f t="shared" si="197"/>
        <v>#DIV/0!</v>
      </c>
      <c r="AC221" s="275"/>
      <c r="AD221" s="275"/>
      <c r="AE221" s="250" t="e">
        <f t="shared" si="198"/>
        <v>#DIV/0!</v>
      </c>
      <c r="AF221" s="275"/>
      <c r="AG221" s="275"/>
      <c r="AH221" s="250" t="e">
        <f t="shared" si="199"/>
        <v>#DIV/0!</v>
      </c>
      <c r="AI221" s="275"/>
      <c r="AJ221" s="275"/>
      <c r="AK221" s="250" t="e">
        <f t="shared" si="200"/>
        <v>#DIV/0!</v>
      </c>
      <c r="AL221" s="276"/>
      <c r="AM221" s="276"/>
      <c r="AN221" s="250" t="e">
        <f t="shared" si="201"/>
        <v>#DIV/0!</v>
      </c>
      <c r="AO221" s="275"/>
      <c r="AP221" s="275"/>
      <c r="AQ221" s="250" t="e">
        <f t="shared" si="202"/>
        <v>#DIV/0!</v>
      </c>
      <c r="AR221" s="275"/>
      <c r="AS221" s="275"/>
      <c r="AT221" s="250" t="e">
        <f t="shared" si="203"/>
        <v>#DIV/0!</v>
      </c>
      <c r="AU221" s="252">
        <f t="shared" si="206"/>
        <v>0</v>
      </c>
      <c r="AV221" s="252">
        <f t="shared" si="204"/>
        <v>0</v>
      </c>
      <c r="AW221" s="252">
        <f t="shared" si="204"/>
        <v>0</v>
      </c>
      <c r="AX221" s="253" t="e">
        <f t="shared" si="207"/>
        <v>#DIV/0!</v>
      </c>
      <c r="AY221" s="278"/>
      <c r="AZ221" s="278"/>
      <c r="BD221" s="67">
        <f t="shared" si="190"/>
        <v>0</v>
      </c>
      <c r="BE221" s="67">
        <f t="shared" si="189"/>
        <v>0</v>
      </c>
      <c r="BF221" s="67">
        <f t="shared" si="189"/>
        <v>0</v>
      </c>
      <c r="BG221" s="68" t="e">
        <f t="shared" si="191"/>
        <v>#DIV/0!</v>
      </c>
    </row>
    <row r="222" spans="1:59" ht="21" customHeight="1" hidden="1">
      <c r="A222" s="21" t="s">
        <v>155</v>
      </c>
      <c r="B222" s="271" t="s">
        <v>156</v>
      </c>
      <c r="C222" s="282"/>
      <c r="D222" s="272">
        <f t="shared" si="216"/>
        <v>0</v>
      </c>
      <c r="E222" s="272">
        <f t="shared" si="215"/>
        <v>0</v>
      </c>
      <c r="F222" s="71" t="e">
        <f>E222/D222*100</f>
        <v>#DIV/0!</v>
      </c>
      <c r="G222" s="273">
        <f t="shared" si="209"/>
        <v>0</v>
      </c>
      <c r="H222" s="273">
        <f t="shared" si="210"/>
        <v>0</v>
      </c>
      <c r="I222" s="273">
        <f t="shared" si="217"/>
        <v>0</v>
      </c>
      <c r="J222" s="274" t="e">
        <f t="shared" si="212"/>
        <v>#DIV/0!</v>
      </c>
      <c r="K222" s="275"/>
      <c r="L222" s="275"/>
      <c r="M222" s="250" t="e">
        <f>L222/K222*100</f>
        <v>#DIV/0!</v>
      </c>
      <c r="N222" s="275"/>
      <c r="O222" s="275"/>
      <c r="P222" s="250" t="e">
        <f>O222/N222*100</f>
        <v>#DIV/0!</v>
      </c>
      <c r="Q222" s="442"/>
      <c r="R222" s="442"/>
      <c r="S222" s="247" t="e">
        <f>R222/Q222*100</f>
        <v>#DIV/0!</v>
      </c>
      <c r="T222" s="275"/>
      <c r="U222" s="275"/>
      <c r="V222" s="250" t="e">
        <f>U222/T222*100</f>
        <v>#DIV/0!</v>
      </c>
      <c r="W222" s="275"/>
      <c r="X222" s="275"/>
      <c r="Y222" s="250" t="e">
        <f>X222/W222*100</f>
        <v>#DIV/0!</v>
      </c>
      <c r="Z222" s="275"/>
      <c r="AA222" s="275"/>
      <c r="AB222" s="250" t="e">
        <f>AA222/Z222*100</f>
        <v>#DIV/0!</v>
      </c>
      <c r="AC222" s="275"/>
      <c r="AD222" s="275"/>
      <c r="AE222" s="250" t="e">
        <f>AD222/AC222*100</f>
        <v>#DIV/0!</v>
      </c>
      <c r="AF222" s="275"/>
      <c r="AG222" s="275"/>
      <c r="AH222" s="250" t="e">
        <f>AG222/AF222*100</f>
        <v>#DIV/0!</v>
      </c>
      <c r="AI222" s="275"/>
      <c r="AJ222" s="275"/>
      <c r="AK222" s="250" t="e">
        <f>AJ222/AI222*100</f>
        <v>#DIV/0!</v>
      </c>
      <c r="AL222" s="276"/>
      <c r="AM222" s="276"/>
      <c r="AN222" s="250" t="e">
        <f>AM222/AL222*100</f>
        <v>#DIV/0!</v>
      </c>
      <c r="AO222" s="275"/>
      <c r="AP222" s="275"/>
      <c r="AQ222" s="250" t="e">
        <f>AP222/AO222*100</f>
        <v>#DIV/0!</v>
      </c>
      <c r="AR222" s="275"/>
      <c r="AS222" s="275"/>
      <c r="AT222" s="250" t="e">
        <f>AS222/AR222*100</f>
        <v>#DIV/0!</v>
      </c>
      <c r="AU222" s="252">
        <f t="shared" si="206"/>
        <v>0</v>
      </c>
      <c r="AV222" s="252">
        <f t="shared" si="204"/>
        <v>0</v>
      </c>
      <c r="AW222" s="252">
        <f t="shared" si="204"/>
        <v>0</v>
      </c>
      <c r="AX222" s="253" t="e">
        <f>AW222/AV222*100</f>
        <v>#DIV/0!</v>
      </c>
      <c r="AY222" s="278"/>
      <c r="AZ222" s="278"/>
      <c r="BD222" s="67">
        <f>BE222</f>
        <v>0</v>
      </c>
      <c r="BE222" s="67">
        <f>AR222+AO222+AL222+AI222+AF222+AC222+Z222+W222+T222+Q222+N222+K222</f>
        <v>0</v>
      </c>
      <c r="BF222" s="67">
        <f>AS222+AP222+AM222+AJ222+AG222+AD222+AA222+X222+U222+R222+O222+L222</f>
        <v>0</v>
      </c>
      <c r="BG222" s="68" t="e">
        <f>BF222/BE222*100</f>
        <v>#DIV/0!</v>
      </c>
    </row>
    <row r="223" spans="1:59" ht="36.75" customHeight="1" hidden="1">
      <c r="A223" s="21" t="s">
        <v>6</v>
      </c>
      <c r="B223" s="271" t="s">
        <v>124</v>
      </c>
      <c r="C223" s="282"/>
      <c r="D223" s="272">
        <f t="shared" si="216"/>
        <v>0</v>
      </c>
      <c r="E223" s="272">
        <f t="shared" si="215"/>
        <v>0</v>
      </c>
      <c r="F223" s="71" t="e">
        <f t="shared" si="205"/>
        <v>#DIV/0!</v>
      </c>
      <c r="G223" s="273">
        <f t="shared" si="209"/>
        <v>0</v>
      </c>
      <c r="H223" s="273">
        <f t="shared" si="210"/>
        <v>0</v>
      </c>
      <c r="I223" s="273">
        <f t="shared" si="217"/>
        <v>0</v>
      </c>
      <c r="J223" s="274" t="e">
        <f t="shared" si="212"/>
        <v>#DIV/0!</v>
      </c>
      <c r="K223" s="275"/>
      <c r="L223" s="275"/>
      <c r="M223" s="250" t="e">
        <f t="shared" si="192"/>
        <v>#DIV/0!</v>
      </c>
      <c r="N223" s="275"/>
      <c r="O223" s="275"/>
      <c r="P223" s="250" t="e">
        <f t="shared" si="193"/>
        <v>#DIV/0!</v>
      </c>
      <c r="Q223" s="442"/>
      <c r="R223" s="442"/>
      <c r="S223" s="247" t="e">
        <f t="shared" si="194"/>
        <v>#DIV/0!</v>
      </c>
      <c r="T223" s="275"/>
      <c r="U223" s="275"/>
      <c r="V223" s="250" t="e">
        <f t="shared" si="195"/>
        <v>#DIV/0!</v>
      </c>
      <c r="W223" s="275"/>
      <c r="X223" s="275"/>
      <c r="Y223" s="250" t="e">
        <f t="shared" si="196"/>
        <v>#DIV/0!</v>
      </c>
      <c r="Z223" s="275"/>
      <c r="AA223" s="275"/>
      <c r="AB223" s="250" t="e">
        <f t="shared" si="197"/>
        <v>#DIV/0!</v>
      </c>
      <c r="AC223" s="275"/>
      <c r="AD223" s="275"/>
      <c r="AE223" s="250" t="e">
        <f t="shared" si="198"/>
        <v>#DIV/0!</v>
      </c>
      <c r="AF223" s="275"/>
      <c r="AG223" s="275"/>
      <c r="AH223" s="250" t="e">
        <f t="shared" si="199"/>
        <v>#DIV/0!</v>
      </c>
      <c r="AI223" s="275"/>
      <c r="AJ223" s="275"/>
      <c r="AK223" s="250" t="e">
        <f t="shared" si="200"/>
        <v>#DIV/0!</v>
      </c>
      <c r="AL223" s="276"/>
      <c r="AM223" s="276"/>
      <c r="AN223" s="250" t="e">
        <f t="shared" si="201"/>
        <v>#DIV/0!</v>
      </c>
      <c r="AO223" s="275"/>
      <c r="AP223" s="275"/>
      <c r="AQ223" s="250" t="e">
        <f t="shared" si="202"/>
        <v>#DIV/0!</v>
      </c>
      <c r="AR223" s="275"/>
      <c r="AS223" s="275"/>
      <c r="AT223" s="250" t="e">
        <f t="shared" si="203"/>
        <v>#DIV/0!</v>
      </c>
      <c r="AU223" s="252">
        <f t="shared" si="206"/>
        <v>0</v>
      </c>
      <c r="AV223" s="252">
        <f t="shared" si="204"/>
        <v>0</v>
      </c>
      <c r="AW223" s="252">
        <f t="shared" si="204"/>
        <v>0</v>
      </c>
      <c r="AX223" s="253" t="e">
        <f t="shared" si="207"/>
        <v>#DIV/0!</v>
      </c>
      <c r="AY223" s="278"/>
      <c r="AZ223" s="278"/>
      <c r="BD223" s="67">
        <f t="shared" si="190"/>
        <v>0</v>
      </c>
      <c r="BE223" s="67">
        <f t="shared" si="189"/>
        <v>0</v>
      </c>
      <c r="BF223" s="67">
        <f t="shared" si="189"/>
        <v>0</v>
      </c>
      <c r="BG223" s="68" t="e">
        <f t="shared" si="191"/>
        <v>#DIV/0!</v>
      </c>
    </row>
    <row r="224" spans="1:59" ht="20.25" customHeight="1">
      <c r="A224" s="21" t="s">
        <v>90</v>
      </c>
      <c r="B224" s="271" t="s">
        <v>157</v>
      </c>
      <c r="C224" s="282"/>
      <c r="D224" s="272">
        <f t="shared" si="216"/>
        <v>0</v>
      </c>
      <c r="E224" s="272">
        <f t="shared" si="215"/>
        <v>0</v>
      </c>
      <c r="F224" s="71" t="e">
        <f t="shared" si="205"/>
        <v>#DIV/0!</v>
      </c>
      <c r="G224" s="273">
        <f t="shared" si="209"/>
        <v>175</v>
      </c>
      <c r="H224" s="273">
        <f t="shared" si="210"/>
        <v>175</v>
      </c>
      <c r="I224" s="273">
        <f t="shared" si="217"/>
        <v>175</v>
      </c>
      <c r="J224" s="274">
        <f t="shared" si="212"/>
        <v>100</v>
      </c>
      <c r="K224" s="275"/>
      <c r="L224" s="275"/>
      <c r="M224" s="250" t="e">
        <f t="shared" si="192"/>
        <v>#DIV/0!</v>
      </c>
      <c r="N224" s="275"/>
      <c r="O224" s="275"/>
      <c r="P224" s="250" t="e">
        <f t="shared" si="193"/>
        <v>#DIV/0!</v>
      </c>
      <c r="Q224" s="442">
        <v>175</v>
      </c>
      <c r="R224" s="442">
        <v>175</v>
      </c>
      <c r="S224" s="247">
        <f t="shared" si="194"/>
        <v>100</v>
      </c>
      <c r="T224" s="275"/>
      <c r="U224" s="275"/>
      <c r="V224" s="250" t="e">
        <f t="shared" si="195"/>
        <v>#DIV/0!</v>
      </c>
      <c r="W224" s="275"/>
      <c r="X224" s="275"/>
      <c r="Y224" s="250" t="e">
        <f t="shared" si="196"/>
        <v>#DIV/0!</v>
      </c>
      <c r="Z224" s="275"/>
      <c r="AA224" s="275"/>
      <c r="AB224" s="250" t="e">
        <f t="shared" si="197"/>
        <v>#DIV/0!</v>
      </c>
      <c r="AC224" s="275"/>
      <c r="AD224" s="275"/>
      <c r="AE224" s="250" t="e">
        <f t="shared" si="198"/>
        <v>#DIV/0!</v>
      </c>
      <c r="AF224" s="275"/>
      <c r="AG224" s="275"/>
      <c r="AH224" s="250" t="e">
        <f t="shared" si="199"/>
        <v>#DIV/0!</v>
      </c>
      <c r="AI224" s="275"/>
      <c r="AJ224" s="275"/>
      <c r="AK224" s="250" t="e">
        <f t="shared" si="200"/>
        <v>#DIV/0!</v>
      </c>
      <c r="AL224" s="276"/>
      <c r="AM224" s="276"/>
      <c r="AN224" s="250" t="e">
        <f t="shared" si="201"/>
        <v>#DIV/0!</v>
      </c>
      <c r="AO224" s="275"/>
      <c r="AP224" s="275"/>
      <c r="AQ224" s="250" t="e">
        <f t="shared" si="202"/>
        <v>#DIV/0!</v>
      </c>
      <c r="AR224" s="275"/>
      <c r="AS224" s="275"/>
      <c r="AT224" s="250" t="e">
        <f t="shared" si="203"/>
        <v>#DIV/0!</v>
      </c>
      <c r="AU224" s="252">
        <f t="shared" si="206"/>
        <v>175</v>
      </c>
      <c r="AV224" s="252">
        <f t="shared" si="204"/>
        <v>175</v>
      </c>
      <c r="AW224" s="252">
        <f t="shared" si="204"/>
        <v>175</v>
      </c>
      <c r="AX224" s="253">
        <f t="shared" si="207"/>
        <v>100</v>
      </c>
      <c r="AY224" s="278"/>
      <c r="AZ224" s="278"/>
      <c r="BD224" s="67">
        <f t="shared" si="190"/>
        <v>175</v>
      </c>
      <c r="BE224" s="67">
        <f t="shared" si="189"/>
        <v>175</v>
      </c>
      <c r="BF224" s="67">
        <f t="shared" si="189"/>
        <v>175</v>
      </c>
      <c r="BG224" s="68">
        <f t="shared" si="191"/>
        <v>100</v>
      </c>
    </row>
    <row r="225" spans="1:59" ht="22.5" customHeight="1" hidden="1">
      <c r="A225" s="21" t="s">
        <v>91</v>
      </c>
      <c r="B225" s="271" t="s">
        <v>125</v>
      </c>
      <c r="C225" s="282"/>
      <c r="D225" s="272">
        <f t="shared" si="216"/>
        <v>0</v>
      </c>
      <c r="E225" s="272">
        <f t="shared" si="215"/>
        <v>0</v>
      </c>
      <c r="F225" s="71" t="e">
        <f t="shared" si="205"/>
        <v>#DIV/0!</v>
      </c>
      <c r="G225" s="273">
        <f t="shared" si="209"/>
        <v>0</v>
      </c>
      <c r="H225" s="273">
        <f t="shared" si="210"/>
        <v>0</v>
      </c>
      <c r="I225" s="273">
        <f t="shared" si="217"/>
        <v>0</v>
      </c>
      <c r="J225" s="274" t="e">
        <f t="shared" si="212"/>
        <v>#DIV/0!</v>
      </c>
      <c r="K225" s="275"/>
      <c r="L225" s="275"/>
      <c r="M225" s="250" t="e">
        <f t="shared" si="192"/>
        <v>#DIV/0!</v>
      </c>
      <c r="N225" s="275"/>
      <c r="O225" s="275"/>
      <c r="P225" s="250" t="e">
        <f t="shared" si="193"/>
        <v>#DIV/0!</v>
      </c>
      <c r="Q225" s="442"/>
      <c r="R225" s="442"/>
      <c r="S225" s="247" t="e">
        <f t="shared" si="194"/>
        <v>#DIV/0!</v>
      </c>
      <c r="T225" s="275"/>
      <c r="U225" s="275"/>
      <c r="V225" s="250" t="e">
        <f t="shared" si="195"/>
        <v>#DIV/0!</v>
      </c>
      <c r="W225" s="275"/>
      <c r="X225" s="275"/>
      <c r="Y225" s="250" t="e">
        <f t="shared" si="196"/>
        <v>#DIV/0!</v>
      </c>
      <c r="Z225" s="275"/>
      <c r="AA225" s="275"/>
      <c r="AB225" s="250" t="e">
        <f t="shared" si="197"/>
        <v>#DIV/0!</v>
      </c>
      <c r="AC225" s="275"/>
      <c r="AD225" s="275"/>
      <c r="AE225" s="250" t="e">
        <f t="shared" si="198"/>
        <v>#DIV/0!</v>
      </c>
      <c r="AF225" s="275"/>
      <c r="AG225" s="275"/>
      <c r="AH225" s="250" t="e">
        <f t="shared" si="199"/>
        <v>#DIV/0!</v>
      </c>
      <c r="AI225" s="275"/>
      <c r="AJ225" s="275"/>
      <c r="AK225" s="250" t="e">
        <f t="shared" si="200"/>
        <v>#DIV/0!</v>
      </c>
      <c r="AL225" s="276"/>
      <c r="AM225" s="276"/>
      <c r="AN225" s="250" t="e">
        <f t="shared" si="201"/>
        <v>#DIV/0!</v>
      </c>
      <c r="AO225" s="275"/>
      <c r="AP225" s="275"/>
      <c r="AQ225" s="250" t="e">
        <f t="shared" si="202"/>
        <v>#DIV/0!</v>
      </c>
      <c r="AR225" s="275"/>
      <c r="AS225" s="275"/>
      <c r="AT225" s="250" t="e">
        <f t="shared" si="203"/>
        <v>#DIV/0!</v>
      </c>
      <c r="AU225" s="252">
        <f t="shared" si="206"/>
        <v>0</v>
      </c>
      <c r="AV225" s="252">
        <f t="shared" si="204"/>
        <v>0</v>
      </c>
      <c r="AW225" s="252">
        <f t="shared" si="204"/>
        <v>0</v>
      </c>
      <c r="AX225" s="253" t="e">
        <f t="shared" si="207"/>
        <v>#DIV/0!</v>
      </c>
      <c r="AY225" s="278"/>
      <c r="AZ225" s="278"/>
      <c r="BD225" s="67">
        <f t="shared" si="190"/>
        <v>0</v>
      </c>
      <c r="BE225" s="67">
        <f t="shared" si="189"/>
        <v>0</v>
      </c>
      <c r="BF225" s="67">
        <f t="shared" si="189"/>
        <v>0</v>
      </c>
      <c r="BG225" s="68" t="e">
        <f t="shared" si="191"/>
        <v>#DIV/0!</v>
      </c>
    </row>
    <row r="226" spans="1:59" s="108" customFormat="1" ht="22.5" customHeight="1">
      <c r="A226" s="263" t="s">
        <v>92</v>
      </c>
      <c r="B226" s="11" t="s">
        <v>10</v>
      </c>
      <c r="C226" s="264">
        <f>SUM(C227:C228)</f>
        <v>0</v>
      </c>
      <c r="D226" s="264">
        <f>SUM(D227:D228)</f>
        <v>0</v>
      </c>
      <c r="E226" s="264">
        <f>SUM(E227:E228)</f>
        <v>0</v>
      </c>
      <c r="F226" s="61" t="e">
        <f t="shared" si="205"/>
        <v>#DIV/0!</v>
      </c>
      <c r="G226" s="281">
        <f t="shared" si="209"/>
        <v>29147.8</v>
      </c>
      <c r="H226" s="264">
        <f>SUM(H227:H228)</f>
        <v>29147.8</v>
      </c>
      <c r="I226" s="264">
        <f>SUM(I227:I228)</f>
        <v>29147.8</v>
      </c>
      <c r="J226" s="265">
        <f t="shared" si="212"/>
        <v>100</v>
      </c>
      <c r="K226" s="266">
        <f>SUM(K227:K228)</f>
        <v>0</v>
      </c>
      <c r="L226" s="266">
        <f>SUM(L227:L228)</f>
        <v>0</v>
      </c>
      <c r="M226" s="267" t="e">
        <f t="shared" si="192"/>
        <v>#DIV/0!</v>
      </c>
      <c r="N226" s="266">
        <f>SUM(N227:N228)</f>
        <v>0</v>
      </c>
      <c r="O226" s="266">
        <f>SUM(O227:O228)</f>
        <v>0</v>
      </c>
      <c r="P226" s="267" t="e">
        <f t="shared" si="193"/>
        <v>#DIV/0!</v>
      </c>
      <c r="Q226" s="264">
        <f>SUM(Q227:Q228)</f>
        <v>29147.8</v>
      </c>
      <c r="R226" s="264">
        <f>SUM(R227:R228)</f>
        <v>29147.8</v>
      </c>
      <c r="S226" s="441">
        <f t="shared" si="194"/>
        <v>100</v>
      </c>
      <c r="T226" s="266">
        <f>SUM(T227:T228)</f>
        <v>0</v>
      </c>
      <c r="U226" s="266">
        <f>SUM(U227:U228)</f>
        <v>0</v>
      </c>
      <c r="V226" s="267" t="e">
        <f t="shared" si="195"/>
        <v>#DIV/0!</v>
      </c>
      <c r="W226" s="266">
        <f>SUM(W227:W228)</f>
        <v>0</v>
      </c>
      <c r="X226" s="266">
        <f>SUM(X227:X228)</f>
        <v>0</v>
      </c>
      <c r="Y226" s="267" t="e">
        <f t="shared" si="196"/>
        <v>#DIV/0!</v>
      </c>
      <c r="Z226" s="266">
        <f>SUM(Z227:Z228)</f>
        <v>0</v>
      </c>
      <c r="AA226" s="266">
        <f>SUM(AA227:AA228)</f>
        <v>0</v>
      </c>
      <c r="AB226" s="267" t="e">
        <f t="shared" si="197"/>
        <v>#DIV/0!</v>
      </c>
      <c r="AC226" s="266">
        <f>SUM(AC227:AC228)</f>
        <v>0</v>
      </c>
      <c r="AD226" s="266">
        <f>SUM(AD227:AD228)</f>
        <v>0</v>
      </c>
      <c r="AE226" s="267" t="e">
        <f t="shared" si="198"/>
        <v>#DIV/0!</v>
      </c>
      <c r="AF226" s="266">
        <f>SUM(AF227:AF228)</f>
        <v>0</v>
      </c>
      <c r="AG226" s="266">
        <f>SUM(AG227:AG228)</f>
        <v>0</v>
      </c>
      <c r="AH226" s="267" t="e">
        <f t="shared" si="199"/>
        <v>#DIV/0!</v>
      </c>
      <c r="AI226" s="266">
        <f>SUM(AI227:AI228)</f>
        <v>0</v>
      </c>
      <c r="AJ226" s="266">
        <f>SUM(AJ227:AJ228)</f>
        <v>0</v>
      </c>
      <c r="AK226" s="267" t="e">
        <f t="shared" si="200"/>
        <v>#DIV/0!</v>
      </c>
      <c r="AL226" s="268">
        <f>SUM(AL227:AL228)</f>
        <v>0</v>
      </c>
      <c r="AM226" s="268">
        <f>SUM(AM227:AM228)</f>
        <v>0</v>
      </c>
      <c r="AN226" s="267" t="e">
        <f t="shared" si="201"/>
        <v>#DIV/0!</v>
      </c>
      <c r="AO226" s="266">
        <f>SUM(AO227:AO228)</f>
        <v>0</v>
      </c>
      <c r="AP226" s="266">
        <f>SUM(AP227:AP228)</f>
        <v>0</v>
      </c>
      <c r="AQ226" s="267" t="e">
        <f t="shared" si="202"/>
        <v>#DIV/0!</v>
      </c>
      <c r="AR226" s="266">
        <f>SUM(AR227:AR228)</f>
        <v>0</v>
      </c>
      <c r="AS226" s="266">
        <f>SUM(AS227:AS228)</f>
        <v>0</v>
      </c>
      <c r="AT226" s="267" t="e">
        <f t="shared" si="203"/>
        <v>#DIV/0!</v>
      </c>
      <c r="AU226" s="252">
        <f t="shared" si="206"/>
        <v>29147.8</v>
      </c>
      <c r="AV226" s="252">
        <f t="shared" si="204"/>
        <v>29147.8</v>
      </c>
      <c r="AW226" s="252">
        <f t="shared" si="204"/>
        <v>29147.8</v>
      </c>
      <c r="AX226" s="253">
        <f t="shared" si="207"/>
        <v>100</v>
      </c>
      <c r="AY226" s="279"/>
      <c r="AZ226" s="279"/>
      <c r="BD226" s="67">
        <f t="shared" si="190"/>
        <v>29147.8</v>
      </c>
      <c r="BE226" s="67">
        <f t="shared" si="189"/>
        <v>29147.8</v>
      </c>
      <c r="BF226" s="67">
        <f t="shared" si="189"/>
        <v>29147.8</v>
      </c>
      <c r="BG226" s="68">
        <f t="shared" si="191"/>
        <v>100</v>
      </c>
    </row>
    <row r="227" spans="1:59" ht="22.5" customHeight="1">
      <c r="A227" s="21" t="s">
        <v>93</v>
      </c>
      <c r="B227" s="271" t="s">
        <v>94</v>
      </c>
      <c r="C227" s="272"/>
      <c r="D227" s="272">
        <f>C227</f>
        <v>0</v>
      </c>
      <c r="E227" s="272">
        <f t="shared" si="215"/>
        <v>0</v>
      </c>
      <c r="F227" s="71" t="e">
        <f t="shared" si="205"/>
        <v>#DIV/0!</v>
      </c>
      <c r="G227" s="273">
        <f t="shared" si="209"/>
        <v>25429.5</v>
      </c>
      <c r="H227" s="273">
        <f t="shared" si="210"/>
        <v>25429.5</v>
      </c>
      <c r="I227" s="273">
        <f>L227+O227+R227+U227+X227+AA227+AD227+AG227+AJ227+AM227+AP227+AS227</f>
        <v>25429.5</v>
      </c>
      <c r="J227" s="274">
        <f t="shared" si="212"/>
        <v>100</v>
      </c>
      <c r="K227" s="275"/>
      <c r="L227" s="275"/>
      <c r="M227" s="250" t="e">
        <f t="shared" si="192"/>
        <v>#DIV/0!</v>
      </c>
      <c r="N227" s="275"/>
      <c r="O227" s="275"/>
      <c r="P227" s="250" t="e">
        <f t="shared" si="193"/>
        <v>#DIV/0!</v>
      </c>
      <c r="Q227" s="442">
        <v>25429.5</v>
      </c>
      <c r="R227" s="442">
        <v>25429.5</v>
      </c>
      <c r="S227" s="247">
        <f t="shared" si="194"/>
        <v>100</v>
      </c>
      <c r="T227" s="275"/>
      <c r="U227" s="275"/>
      <c r="V227" s="250" t="e">
        <f t="shared" si="195"/>
        <v>#DIV/0!</v>
      </c>
      <c r="W227" s="275"/>
      <c r="X227" s="275"/>
      <c r="Y227" s="250" t="e">
        <f t="shared" si="196"/>
        <v>#DIV/0!</v>
      </c>
      <c r="Z227" s="275"/>
      <c r="AA227" s="275"/>
      <c r="AB227" s="250" t="e">
        <f t="shared" si="197"/>
        <v>#DIV/0!</v>
      </c>
      <c r="AC227" s="275"/>
      <c r="AD227" s="275"/>
      <c r="AE227" s="250" t="e">
        <f t="shared" si="198"/>
        <v>#DIV/0!</v>
      </c>
      <c r="AF227" s="275"/>
      <c r="AG227" s="275"/>
      <c r="AH227" s="250" t="e">
        <f t="shared" si="199"/>
        <v>#DIV/0!</v>
      </c>
      <c r="AI227" s="275"/>
      <c r="AJ227" s="275"/>
      <c r="AK227" s="250" t="e">
        <f t="shared" si="200"/>
        <v>#DIV/0!</v>
      </c>
      <c r="AL227" s="276"/>
      <c r="AM227" s="276"/>
      <c r="AN227" s="250" t="e">
        <f t="shared" si="201"/>
        <v>#DIV/0!</v>
      </c>
      <c r="AO227" s="275"/>
      <c r="AP227" s="275"/>
      <c r="AQ227" s="250" t="e">
        <f t="shared" si="202"/>
        <v>#DIV/0!</v>
      </c>
      <c r="AR227" s="275"/>
      <c r="AS227" s="275"/>
      <c r="AT227" s="250" t="e">
        <f t="shared" si="203"/>
        <v>#DIV/0!</v>
      </c>
      <c r="AU227" s="252">
        <f t="shared" si="206"/>
        <v>25429.5</v>
      </c>
      <c r="AV227" s="252">
        <f t="shared" si="204"/>
        <v>25429.5</v>
      </c>
      <c r="AW227" s="252">
        <f t="shared" si="204"/>
        <v>25429.5</v>
      </c>
      <c r="AX227" s="253">
        <f t="shared" si="207"/>
        <v>100</v>
      </c>
      <c r="AY227" s="278"/>
      <c r="AZ227" s="278"/>
      <c r="BD227" s="67">
        <f t="shared" si="190"/>
        <v>25429.5</v>
      </c>
      <c r="BE227" s="67">
        <f t="shared" si="189"/>
        <v>25429.5</v>
      </c>
      <c r="BF227" s="67">
        <f t="shared" si="189"/>
        <v>25429.5</v>
      </c>
      <c r="BG227" s="68">
        <f t="shared" si="191"/>
        <v>100</v>
      </c>
    </row>
    <row r="228" spans="1:59" ht="38.25" customHeight="1">
      <c r="A228" s="21" t="s">
        <v>14</v>
      </c>
      <c r="B228" s="271" t="s">
        <v>7</v>
      </c>
      <c r="C228" s="272"/>
      <c r="D228" s="272">
        <f>C228</f>
        <v>0</v>
      </c>
      <c r="E228" s="272">
        <f>D228</f>
        <v>0</v>
      </c>
      <c r="F228" s="71" t="e">
        <f t="shared" si="205"/>
        <v>#DIV/0!</v>
      </c>
      <c r="G228" s="273">
        <f t="shared" si="209"/>
        <v>3718.3</v>
      </c>
      <c r="H228" s="273">
        <f t="shared" si="210"/>
        <v>3718.3</v>
      </c>
      <c r="I228" s="273">
        <f>L228+O228+R228+U228+X228+AA228+AD228+AG228+AJ228+AM228+AP228+AS228</f>
        <v>3718.3</v>
      </c>
      <c r="J228" s="274">
        <f t="shared" si="212"/>
        <v>100</v>
      </c>
      <c r="K228" s="275"/>
      <c r="L228" s="275"/>
      <c r="M228" s="250" t="e">
        <f t="shared" si="192"/>
        <v>#DIV/0!</v>
      </c>
      <c r="N228" s="275"/>
      <c r="O228" s="275"/>
      <c r="P228" s="250" t="e">
        <f t="shared" si="193"/>
        <v>#DIV/0!</v>
      </c>
      <c r="Q228" s="442">
        <v>3718.3</v>
      </c>
      <c r="R228" s="442">
        <v>3718.3</v>
      </c>
      <c r="S228" s="247">
        <f t="shared" si="194"/>
        <v>100</v>
      </c>
      <c r="T228" s="275"/>
      <c r="U228" s="275"/>
      <c r="V228" s="250" t="e">
        <f t="shared" si="195"/>
        <v>#DIV/0!</v>
      </c>
      <c r="W228" s="275"/>
      <c r="X228" s="275"/>
      <c r="Y228" s="250" t="e">
        <f t="shared" si="196"/>
        <v>#DIV/0!</v>
      </c>
      <c r="Z228" s="275"/>
      <c r="AA228" s="275"/>
      <c r="AB228" s="250" t="e">
        <f t="shared" si="197"/>
        <v>#DIV/0!</v>
      </c>
      <c r="AC228" s="275"/>
      <c r="AD228" s="275"/>
      <c r="AE228" s="250" t="e">
        <f t="shared" si="198"/>
        <v>#DIV/0!</v>
      </c>
      <c r="AF228" s="275"/>
      <c r="AG228" s="275"/>
      <c r="AH228" s="250" t="e">
        <f t="shared" si="199"/>
        <v>#DIV/0!</v>
      </c>
      <c r="AI228" s="275"/>
      <c r="AJ228" s="275"/>
      <c r="AK228" s="250" t="e">
        <f t="shared" si="200"/>
        <v>#DIV/0!</v>
      </c>
      <c r="AL228" s="276"/>
      <c r="AM228" s="276"/>
      <c r="AN228" s="250" t="e">
        <f t="shared" si="201"/>
        <v>#DIV/0!</v>
      </c>
      <c r="AO228" s="275"/>
      <c r="AP228" s="275"/>
      <c r="AQ228" s="250" t="e">
        <f t="shared" si="202"/>
        <v>#DIV/0!</v>
      </c>
      <c r="AR228" s="275"/>
      <c r="AS228" s="275"/>
      <c r="AT228" s="250" t="e">
        <f t="shared" si="203"/>
        <v>#DIV/0!</v>
      </c>
      <c r="AU228" s="252">
        <f t="shared" si="206"/>
        <v>3718.3</v>
      </c>
      <c r="AV228" s="252">
        <f t="shared" si="204"/>
        <v>3718.3</v>
      </c>
      <c r="AW228" s="252">
        <f t="shared" si="204"/>
        <v>3718.3</v>
      </c>
      <c r="AX228" s="253">
        <f t="shared" si="207"/>
        <v>100</v>
      </c>
      <c r="AY228" s="278"/>
      <c r="AZ228" s="278"/>
      <c r="BD228" s="67">
        <f t="shared" si="190"/>
        <v>3718.3</v>
      </c>
      <c r="BE228" s="67">
        <f t="shared" si="189"/>
        <v>3718.3</v>
      </c>
      <c r="BF228" s="67">
        <f t="shared" si="189"/>
        <v>3718.3</v>
      </c>
      <c r="BG228" s="68">
        <f t="shared" si="191"/>
        <v>100</v>
      </c>
    </row>
    <row r="229" spans="1:59" s="108" customFormat="1" ht="24" customHeight="1" hidden="1">
      <c r="A229" s="263" t="s">
        <v>95</v>
      </c>
      <c r="B229" s="11" t="s">
        <v>16</v>
      </c>
      <c r="C229" s="264">
        <f>SUM(C230:C230)</f>
        <v>0</v>
      </c>
      <c r="D229" s="264">
        <f>SUM(D230:D230)</f>
        <v>0</v>
      </c>
      <c r="E229" s="264">
        <f>SUM(E230:E230)</f>
        <v>0</v>
      </c>
      <c r="F229" s="61" t="e">
        <f t="shared" si="205"/>
        <v>#DIV/0!</v>
      </c>
      <c r="G229" s="281">
        <f t="shared" si="209"/>
        <v>0</v>
      </c>
      <c r="H229" s="281">
        <f>G229</f>
        <v>0</v>
      </c>
      <c r="I229" s="281">
        <f>L229+O229+R229+U229+X229+AA229+AD229+AG229+AJ229+AM229+AP229+AS229</f>
        <v>0</v>
      </c>
      <c r="J229" s="265" t="e">
        <f t="shared" si="212"/>
        <v>#DIV/0!</v>
      </c>
      <c r="K229" s="266">
        <f>SUM(K230:K230)</f>
        <v>0</v>
      </c>
      <c r="L229" s="266">
        <f>SUM(L230:L230)</f>
        <v>0</v>
      </c>
      <c r="M229" s="267" t="e">
        <f t="shared" si="192"/>
        <v>#DIV/0!</v>
      </c>
      <c r="N229" s="266">
        <f>SUM(N230:N230)</f>
        <v>0</v>
      </c>
      <c r="O229" s="266">
        <f>SUM(O230:O230)</f>
        <v>0</v>
      </c>
      <c r="P229" s="267" t="e">
        <f t="shared" si="193"/>
        <v>#DIV/0!</v>
      </c>
      <c r="Q229" s="264">
        <f>SUM(Q230:Q230)</f>
        <v>0</v>
      </c>
      <c r="R229" s="264">
        <f>SUM(R230:R230)</f>
        <v>0</v>
      </c>
      <c r="S229" s="441" t="e">
        <f t="shared" si="194"/>
        <v>#DIV/0!</v>
      </c>
      <c r="T229" s="266">
        <f>SUM(T230:T230)</f>
        <v>0</v>
      </c>
      <c r="U229" s="266">
        <f>SUM(U230:U230)</f>
        <v>0</v>
      </c>
      <c r="V229" s="267" t="e">
        <f t="shared" si="195"/>
        <v>#DIV/0!</v>
      </c>
      <c r="W229" s="266">
        <f>SUM(W230:W230)</f>
        <v>0</v>
      </c>
      <c r="X229" s="266">
        <f>SUM(X230:X230)</f>
        <v>0</v>
      </c>
      <c r="Y229" s="267" t="e">
        <f t="shared" si="196"/>
        <v>#DIV/0!</v>
      </c>
      <c r="Z229" s="266">
        <f>SUM(Z230:Z230)</f>
        <v>0</v>
      </c>
      <c r="AA229" s="266">
        <f>SUM(AA230:AA230)</f>
        <v>0</v>
      </c>
      <c r="AB229" s="267" t="e">
        <f t="shared" si="197"/>
        <v>#DIV/0!</v>
      </c>
      <c r="AC229" s="266">
        <f>SUM(AC230:AC230)</f>
        <v>0</v>
      </c>
      <c r="AD229" s="266">
        <f>SUM(AD230:AD230)</f>
        <v>0</v>
      </c>
      <c r="AE229" s="267" t="e">
        <f t="shared" si="198"/>
        <v>#DIV/0!</v>
      </c>
      <c r="AF229" s="266">
        <f>SUM(AF230:AF230)</f>
        <v>0</v>
      </c>
      <c r="AG229" s="266">
        <f>SUM(AG230:AG230)</f>
        <v>0</v>
      </c>
      <c r="AH229" s="267" t="e">
        <f t="shared" si="199"/>
        <v>#DIV/0!</v>
      </c>
      <c r="AI229" s="266">
        <f>SUM(AI230:AI230)</f>
        <v>0</v>
      </c>
      <c r="AJ229" s="266">
        <f>SUM(AJ230:AJ230)</f>
        <v>0</v>
      </c>
      <c r="AK229" s="267" t="e">
        <f t="shared" si="200"/>
        <v>#DIV/0!</v>
      </c>
      <c r="AL229" s="268">
        <f>SUM(AL230:AL230)</f>
        <v>0</v>
      </c>
      <c r="AM229" s="268">
        <f>SUM(AM230:AM230)</f>
        <v>0</v>
      </c>
      <c r="AN229" s="267" t="e">
        <f t="shared" si="201"/>
        <v>#DIV/0!</v>
      </c>
      <c r="AO229" s="266">
        <f>SUM(AO230:AO230)</f>
        <v>0</v>
      </c>
      <c r="AP229" s="266">
        <f>SUM(AP230:AP230)</f>
        <v>0</v>
      </c>
      <c r="AQ229" s="267" t="e">
        <f t="shared" si="202"/>
        <v>#DIV/0!</v>
      </c>
      <c r="AR229" s="266">
        <f>SUM(AR230:AR230)</f>
        <v>0</v>
      </c>
      <c r="AS229" s="266">
        <f>SUM(AS230:AS230)</f>
        <v>0</v>
      </c>
      <c r="AT229" s="267" t="e">
        <f t="shared" si="203"/>
        <v>#DIV/0!</v>
      </c>
      <c r="AU229" s="252">
        <f t="shared" si="206"/>
        <v>0</v>
      </c>
      <c r="AV229" s="252">
        <f t="shared" si="204"/>
        <v>0</v>
      </c>
      <c r="AW229" s="252">
        <f t="shared" si="204"/>
        <v>0</v>
      </c>
      <c r="AX229" s="253" t="e">
        <f t="shared" si="207"/>
        <v>#DIV/0!</v>
      </c>
      <c r="AY229" s="279"/>
      <c r="AZ229" s="279"/>
      <c r="BD229" s="67">
        <f t="shared" si="190"/>
        <v>0</v>
      </c>
      <c r="BE229" s="67">
        <f t="shared" si="189"/>
        <v>0</v>
      </c>
      <c r="BF229" s="67">
        <f t="shared" si="189"/>
        <v>0</v>
      </c>
      <c r="BG229" s="68" t="e">
        <f t="shared" si="191"/>
        <v>#DIV/0!</v>
      </c>
    </row>
    <row r="230" spans="1:59" ht="21" customHeight="1" hidden="1">
      <c r="A230" s="21" t="s">
        <v>96</v>
      </c>
      <c r="B230" s="271" t="s">
        <v>44</v>
      </c>
      <c r="C230" s="272"/>
      <c r="D230" s="272">
        <f>C230</f>
        <v>0</v>
      </c>
      <c r="E230" s="272">
        <f>D230</f>
        <v>0</v>
      </c>
      <c r="F230" s="71" t="e">
        <f t="shared" si="205"/>
        <v>#DIV/0!</v>
      </c>
      <c r="G230" s="273">
        <f t="shared" si="209"/>
        <v>0</v>
      </c>
      <c r="H230" s="273">
        <f t="shared" si="210"/>
        <v>0</v>
      </c>
      <c r="I230" s="273">
        <f>L230+O230+R230+U230+X230+AA230+AD230+AG230+AJ230+AM230+AP230+AS230</f>
        <v>0</v>
      </c>
      <c r="J230" s="274" t="e">
        <f t="shared" si="212"/>
        <v>#DIV/0!</v>
      </c>
      <c r="K230" s="275"/>
      <c r="L230" s="275"/>
      <c r="M230" s="250" t="e">
        <f t="shared" si="192"/>
        <v>#DIV/0!</v>
      </c>
      <c r="N230" s="275"/>
      <c r="O230" s="275"/>
      <c r="P230" s="250" t="e">
        <f t="shared" si="193"/>
        <v>#DIV/0!</v>
      </c>
      <c r="Q230" s="442"/>
      <c r="R230" s="442"/>
      <c r="S230" s="247" t="e">
        <f t="shared" si="194"/>
        <v>#DIV/0!</v>
      </c>
      <c r="T230" s="275"/>
      <c r="U230" s="275"/>
      <c r="V230" s="250" t="e">
        <f t="shared" si="195"/>
        <v>#DIV/0!</v>
      </c>
      <c r="W230" s="275"/>
      <c r="X230" s="275"/>
      <c r="Y230" s="250" t="e">
        <f t="shared" si="196"/>
        <v>#DIV/0!</v>
      </c>
      <c r="Z230" s="275"/>
      <c r="AA230" s="275"/>
      <c r="AB230" s="250" t="e">
        <f t="shared" si="197"/>
        <v>#DIV/0!</v>
      </c>
      <c r="AC230" s="275"/>
      <c r="AD230" s="275"/>
      <c r="AE230" s="250" t="e">
        <f t="shared" si="198"/>
        <v>#DIV/0!</v>
      </c>
      <c r="AF230" s="275"/>
      <c r="AG230" s="275"/>
      <c r="AH230" s="250" t="e">
        <f t="shared" si="199"/>
        <v>#DIV/0!</v>
      </c>
      <c r="AI230" s="275"/>
      <c r="AJ230" s="275"/>
      <c r="AK230" s="250" t="e">
        <f t="shared" si="200"/>
        <v>#DIV/0!</v>
      </c>
      <c r="AL230" s="276"/>
      <c r="AM230" s="276"/>
      <c r="AN230" s="250" t="e">
        <f t="shared" si="201"/>
        <v>#DIV/0!</v>
      </c>
      <c r="AO230" s="275"/>
      <c r="AP230" s="275"/>
      <c r="AQ230" s="250" t="e">
        <f t="shared" si="202"/>
        <v>#DIV/0!</v>
      </c>
      <c r="AR230" s="275"/>
      <c r="AS230" s="275"/>
      <c r="AT230" s="250" t="e">
        <f t="shared" si="203"/>
        <v>#DIV/0!</v>
      </c>
      <c r="AU230" s="252">
        <f t="shared" si="206"/>
        <v>0</v>
      </c>
      <c r="AV230" s="252">
        <f t="shared" si="204"/>
        <v>0</v>
      </c>
      <c r="AW230" s="252">
        <f t="shared" si="204"/>
        <v>0</v>
      </c>
      <c r="AX230" s="253" t="e">
        <f t="shared" si="207"/>
        <v>#DIV/0!</v>
      </c>
      <c r="AY230" s="278"/>
      <c r="AZ230" s="278"/>
      <c r="BD230" s="67">
        <f t="shared" si="190"/>
        <v>0</v>
      </c>
      <c r="BE230" s="67">
        <f t="shared" si="189"/>
        <v>0</v>
      </c>
      <c r="BF230" s="67">
        <f t="shared" si="189"/>
        <v>0</v>
      </c>
      <c r="BG230" s="68" t="e">
        <f t="shared" si="191"/>
        <v>#DIV/0!</v>
      </c>
    </row>
    <row r="231" spans="1:59" s="108" customFormat="1" ht="20.25" customHeight="1">
      <c r="A231" s="283">
        <v>1000</v>
      </c>
      <c r="B231" s="11" t="s">
        <v>97</v>
      </c>
      <c r="C231" s="264">
        <f>SUM(C232:C235)</f>
        <v>0</v>
      </c>
      <c r="D231" s="264">
        <f>SUM(D232:D235)</f>
        <v>0</v>
      </c>
      <c r="E231" s="264">
        <f>SUM(E232:E235)</f>
        <v>0</v>
      </c>
      <c r="F231" s="61" t="e">
        <f t="shared" si="205"/>
        <v>#DIV/0!</v>
      </c>
      <c r="G231" s="281">
        <f t="shared" si="209"/>
        <v>474.8</v>
      </c>
      <c r="H231" s="264">
        <f>SUM(H232:H235)</f>
        <v>474.8</v>
      </c>
      <c r="I231" s="264">
        <f>SUM(I232:I235)</f>
        <v>474.8</v>
      </c>
      <c r="J231" s="265">
        <f t="shared" si="212"/>
        <v>100</v>
      </c>
      <c r="K231" s="266">
        <f>SUM(K232:K235)</f>
        <v>0</v>
      </c>
      <c r="L231" s="266">
        <f>SUM(L232:L235)</f>
        <v>0</v>
      </c>
      <c r="M231" s="267" t="e">
        <f aca="true" t="shared" si="218" ref="M231:M245">L231/K231*100</f>
        <v>#DIV/0!</v>
      </c>
      <c r="N231" s="266">
        <f>SUM(N232:N235)</f>
        <v>0</v>
      </c>
      <c r="O231" s="266">
        <f>SUM(O232:O235)</f>
        <v>0</v>
      </c>
      <c r="P231" s="267" t="e">
        <f aca="true" t="shared" si="219" ref="P231:P243">O231/N231*100</f>
        <v>#DIV/0!</v>
      </c>
      <c r="Q231" s="264">
        <f>SUM(Q232:Q235)</f>
        <v>474.8</v>
      </c>
      <c r="R231" s="264">
        <f>SUM(R232:R235)</f>
        <v>474.8</v>
      </c>
      <c r="S231" s="441">
        <f aca="true" t="shared" si="220" ref="S231:S243">R231/Q231*100</f>
        <v>100</v>
      </c>
      <c r="T231" s="266">
        <f>SUM(T232:T235)</f>
        <v>0</v>
      </c>
      <c r="U231" s="266">
        <f>SUM(U232:U235)</f>
        <v>0</v>
      </c>
      <c r="V231" s="267" t="e">
        <f aca="true" t="shared" si="221" ref="V231:V243">U231/T231*100</f>
        <v>#DIV/0!</v>
      </c>
      <c r="W231" s="266">
        <f>SUM(W232:W235)</f>
        <v>0</v>
      </c>
      <c r="X231" s="266">
        <f>SUM(X232:X235)</f>
        <v>0</v>
      </c>
      <c r="Y231" s="267" t="e">
        <f aca="true" t="shared" si="222" ref="Y231:Y243">X231/W231*100</f>
        <v>#DIV/0!</v>
      </c>
      <c r="Z231" s="266">
        <f>SUM(Z232:Z235)</f>
        <v>0</v>
      </c>
      <c r="AA231" s="266">
        <f>SUM(AA232:AA235)</f>
        <v>0</v>
      </c>
      <c r="AB231" s="267" t="e">
        <f aca="true" t="shared" si="223" ref="AB231:AB243">AA231/Z231*100</f>
        <v>#DIV/0!</v>
      </c>
      <c r="AC231" s="266">
        <f>SUM(AC232:AC235)</f>
        <v>0</v>
      </c>
      <c r="AD231" s="266">
        <f>SUM(AD232:AD235)</f>
        <v>0</v>
      </c>
      <c r="AE231" s="267" t="e">
        <f aca="true" t="shared" si="224" ref="AE231:AE243">AD231/AC231*100</f>
        <v>#DIV/0!</v>
      </c>
      <c r="AF231" s="266">
        <f>SUM(AF232:AF235)</f>
        <v>0</v>
      </c>
      <c r="AG231" s="266">
        <f>SUM(AG232:AG235)</f>
        <v>0</v>
      </c>
      <c r="AH231" s="267" t="e">
        <f aca="true" t="shared" si="225" ref="AH231:AH243">AG231/AF231*100</f>
        <v>#DIV/0!</v>
      </c>
      <c r="AI231" s="266">
        <f>SUM(AI232:AI235)</f>
        <v>0</v>
      </c>
      <c r="AJ231" s="266">
        <f>SUM(AJ232:AJ235)</f>
        <v>0</v>
      </c>
      <c r="AK231" s="267" t="e">
        <f aca="true" t="shared" si="226" ref="AK231:AK243">AJ231/AI231*100</f>
        <v>#DIV/0!</v>
      </c>
      <c r="AL231" s="268">
        <f>SUM(AL232:AL235)</f>
        <v>0</v>
      </c>
      <c r="AM231" s="268">
        <f>SUM(AM232:AM235)</f>
        <v>0</v>
      </c>
      <c r="AN231" s="267" t="e">
        <f aca="true" t="shared" si="227" ref="AN231:AN243">AM231/AL231*100</f>
        <v>#DIV/0!</v>
      </c>
      <c r="AO231" s="266">
        <f>SUM(AO232:AO235)</f>
        <v>0</v>
      </c>
      <c r="AP231" s="266">
        <f>SUM(AP232:AP235)</f>
        <v>0</v>
      </c>
      <c r="AQ231" s="267" t="e">
        <f aca="true" t="shared" si="228" ref="AQ231:AQ244">AP231/AO231*100</f>
        <v>#DIV/0!</v>
      </c>
      <c r="AR231" s="266">
        <f>SUM(AR232:AR235)</f>
        <v>0</v>
      </c>
      <c r="AS231" s="266">
        <f>SUM(AS232:AS235)</f>
        <v>0</v>
      </c>
      <c r="AT231" s="267" t="e">
        <f aca="true" t="shared" si="229" ref="AT231:AT244">AS231/AR231*100</f>
        <v>#DIV/0!</v>
      </c>
      <c r="AU231" s="252">
        <f t="shared" si="206"/>
        <v>474.8</v>
      </c>
      <c r="AV231" s="252">
        <f t="shared" si="204"/>
        <v>474.8</v>
      </c>
      <c r="AW231" s="252">
        <f t="shared" si="204"/>
        <v>474.8</v>
      </c>
      <c r="AX231" s="253">
        <f t="shared" si="207"/>
        <v>100</v>
      </c>
      <c r="AY231" s="279"/>
      <c r="AZ231" s="279"/>
      <c r="BD231" s="67">
        <f t="shared" si="190"/>
        <v>474.8</v>
      </c>
      <c r="BE231" s="67">
        <f t="shared" si="189"/>
        <v>474.8</v>
      </c>
      <c r="BF231" s="67">
        <f t="shared" si="189"/>
        <v>474.8</v>
      </c>
      <c r="BG231" s="68">
        <f t="shared" si="191"/>
        <v>100</v>
      </c>
    </row>
    <row r="232" spans="1:59" ht="21" customHeight="1">
      <c r="A232" s="284">
        <v>1001</v>
      </c>
      <c r="B232" s="271" t="s">
        <v>154</v>
      </c>
      <c r="C232" s="272"/>
      <c r="D232" s="272">
        <f aca="true" t="shared" si="230" ref="D232:E235">C232</f>
        <v>0</v>
      </c>
      <c r="E232" s="272">
        <f t="shared" si="230"/>
        <v>0</v>
      </c>
      <c r="F232" s="71" t="e">
        <f t="shared" si="205"/>
        <v>#DIV/0!</v>
      </c>
      <c r="G232" s="273">
        <f t="shared" si="209"/>
        <v>12</v>
      </c>
      <c r="H232" s="273">
        <f t="shared" si="210"/>
        <v>12</v>
      </c>
      <c r="I232" s="273">
        <f>L232+O232+R232+U232+X232+AA232+AD232+AG232+AJ232+AM232+AP232+AS232</f>
        <v>12</v>
      </c>
      <c r="J232" s="274">
        <f t="shared" si="212"/>
        <v>100</v>
      </c>
      <c r="K232" s="275"/>
      <c r="L232" s="275"/>
      <c r="M232" s="250" t="e">
        <f t="shared" si="218"/>
        <v>#DIV/0!</v>
      </c>
      <c r="N232" s="275"/>
      <c r="O232" s="275"/>
      <c r="P232" s="250" t="e">
        <f t="shared" si="219"/>
        <v>#DIV/0!</v>
      </c>
      <c r="Q232" s="442">
        <v>12</v>
      </c>
      <c r="R232" s="442">
        <v>12</v>
      </c>
      <c r="S232" s="247">
        <f t="shared" si="220"/>
        <v>100</v>
      </c>
      <c r="T232" s="275"/>
      <c r="U232" s="275"/>
      <c r="V232" s="250" t="e">
        <f t="shared" si="221"/>
        <v>#DIV/0!</v>
      </c>
      <c r="W232" s="275"/>
      <c r="X232" s="275"/>
      <c r="Y232" s="250" t="e">
        <f t="shared" si="222"/>
        <v>#DIV/0!</v>
      </c>
      <c r="Z232" s="275"/>
      <c r="AA232" s="275"/>
      <c r="AB232" s="250" t="e">
        <f t="shared" si="223"/>
        <v>#DIV/0!</v>
      </c>
      <c r="AC232" s="275"/>
      <c r="AD232" s="275"/>
      <c r="AE232" s="250" t="e">
        <f t="shared" si="224"/>
        <v>#DIV/0!</v>
      </c>
      <c r="AF232" s="275"/>
      <c r="AG232" s="275"/>
      <c r="AH232" s="250" t="e">
        <f t="shared" si="225"/>
        <v>#DIV/0!</v>
      </c>
      <c r="AI232" s="275"/>
      <c r="AJ232" s="275"/>
      <c r="AK232" s="250" t="e">
        <f t="shared" si="226"/>
        <v>#DIV/0!</v>
      </c>
      <c r="AL232" s="276"/>
      <c r="AM232" s="276"/>
      <c r="AN232" s="250" t="e">
        <f t="shared" si="227"/>
        <v>#DIV/0!</v>
      </c>
      <c r="AO232" s="275"/>
      <c r="AP232" s="275"/>
      <c r="AQ232" s="250" t="e">
        <f t="shared" si="228"/>
        <v>#DIV/0!</v>
      </c>
      <c r="AR232" s="275"/>
      <c r="AS232" s="275"/>
      <c r="AT232" s="250" t="e">
        <f t="shared" si="229"/>
        <v>#DIV/0!</v>
      </c>
      <c r="AU232" s="252">
        <f t="shared" si="206"/>
        <v>12</v>
      </c>
      <c r="AV232" s="252">
        <f t="shared" si="204"/>
        <v>12</v>
      </c>
      <c r="AW232" s="252">
        <f t="shared" si="204"/>
        <v>12</v>
      </c>
      <c r="AX232" s="253">
        <f t="shared" si="207"/>
        <v>100</v>
      </c>
      <c r="AY232" s="278"/>
      <c r="AZ232" s="278"/>
      <c r="BD232" s="67">
        <f t="shared" si="190"/>
        <v>12</v>
      </c>
      <c r="BE232" s="67">
        <f t="shared" si="189"/>
        <v>12</v>
      </c>
      <c r="BF232" s="67">
        <f t="shared" si="189"/>
        <v>12</v>
      </c>
      <c r="BG232" s="68">
        <f t="shared" si="191"/>
        <v>100</v>
      </c>
    </row>
    <row r="233" spans="1:59" ht="21" customHeight="1" hidden="1">
      <c r="A233" s="284">
        <v>1003</v>
      </c>
      <c r="B233" s="271" t="s">
        <v>98</v>
      </c>
      <c r="C233" s="272"/>
      <c r="D233" s="272">
        <f t="shared" si="230"/>
        <v>0</v>
      </c>
      <c r="E233" s="272">
        <f t="shared" si="230"/>
        <v>0</v>
      </c>
      <c r="F233" s="71" t="e">
        <f>E233/D233*100</f>
        <v>#DIV/0!</v>
      </c>
      <c r="G233" s="273">
        <f t="shared" si="209"/>
        <v>0</v>
      </c>
      <c r="H233" s="273">
        <f t="shared" si="210"/>
        <v>0</v>
      </c>
      <c r="I233" s="273">
        <f>L233+O233+R233+U233+X233+AA233+AD233+AG233+AJ233+AM233+AP233+AS233</f>
        <v>0</v>
      </c>
      <c r="J233" s="274" t="e">
        <f t="shared" si="212"/>
        <v>#DIV/0!</v>
      </c>
      <c r="K233" s="275"/>
      <c r="L233" s="275"/>
      <c r="M233" s="250" t="e">
        <f>L233/K233*100</f>
        <v>#DIV/0!</v>
      </c>
      <c r="N233" s="275"/>
      <c r="O233" s="275"/>
      <c r="P233" s="250" t="e">
        <f>O233/N233*100</f>
        <v>#DIV/0!</v>
      </c>
      <c r="Q233" s="442"/>
      <c r="R233" s="442"/>
      <c r="S233" s="247" t="e">
        <f>R233/Q233*100</f>
        <v>#DIV/0!</v>
      </c>
      <c r="T233" s="275"/>
      <c r="U233" s="275"/>
      <c r="V233" s="250" t="e">
        <f>U233/T233*100</f>
        <v>#DIV/0!</v>
      </c>
      <c r="W233" s="275"/>
      <c r="X233" s="275"/>
      <c r="Y233" s="250" t="e">
        <f>X233/W233*100</f>
        <v>#DIV/0!</v>
      </c>
      <c r="Z233" s="275"/>
      <c r="AA233" s="275"/>
      <c r="AB233" s="250" t="e">
        <f>AA233/Z233*100</f>
        <v>#DIV/0!</v>
      </c>
      <c r="AC233" s="275"/>
      <c r="AD233" s="275"/>
      <c r="AE233" s="250" t="e">
        <f>AD233/AC233*100</f>
        <v>#DIV/0!</v>
      </c>
      <c r="AF233" s="275"/>
      <c r="AG233" s="275"/>
      <c r="AH233" s="250" t="e">
        <f>AG233/AF233*100</f>
        <v>#DIV/0!</v>
      </c>
      <c r="AI233" s="275"/>
      <c r="AJ233" s="275"/>
      <c r="AK233" s="250" t="e">
        <f>AJ233/AI233*100</f>
        <v>#DIV/0!</v>
      </c>
      <c r="AL233" s="276"/>
      <c r="AM233" s="276"/>
      <c r="AN233" s="250" t="e">
        <f>AM233/AL233*100</f>
        <v>#DIV/0!</v>
      </c>
      <c r="AO233" s="275"/>
      <c r="AP233" s="275"/>
      <c r="AQ233" s="250" t="e">
        <f>AP233/AO233*100</f>
        <v>#DIV/0!</v>
      </c>
      <c r="AR233" s="275"/>
      <c r="AS233" s="275"/>
      <c r="AT233" s="250" t="e">
        <f>AS233/AR233*100</f>
        <v>#DIV/0!</v>
      </c>
      <c r="AU233" s="252">
        <f t="shared" si="206"/>
        <v>0</v>
      </c>
      <c r="AV233" s="252">
        <f t="shared" si="204"/>
        <v>0</v>
      </c>
      <c r="AW233" s="252">
        <f t="shared" si="204"/>
        <v>0</v>
      </c>
      <c r="AX233" s="253" t="e">
        <f>AW233/AV233*100</f>
        <v>#DIV/0!</v>
      </c>
      <c r="AY233" s="278"/>
      <c r="AZ233" s="278"/>
      <c r="BD233" s="67">
        <f>BE233</f>
        <v>0</v>
      </c>
      <c r="BE233" s="67">
        <f>AR233+AO233+AL233+AI233+AF233+AC233+Z233+W233+T233+Q233+N233+K233</f>
        <v>0</v>
      </c>
      <c r="BF233" s="67">
        <f>AS233+AP233+AM233+AJ233+AG233+AD233+AA233+X233+U233+R233+O233+L233</f>
        <v>0</v>
      </c>
      <c r="BG233" s="68" t="e">
        <f>BF233/BE233*100</f>
        <v>#DIV/0!</v>
      </c>
    </row>
    <row r="234" spans="1:59" ht="20.25" customHeight="1">
      <c r="A234" s="284">
        <v>1004</v>
      </c>
      <c r="B234" s="271" t="s">
        <v>46</v>
      </c>
      <c r="C234" s="272"/>
      <c r="D234" s="272">
        <f t="shared" si="230"/>
        <v>0</v>
      </c>
      <c r="E234" s="272">
        <f t="shared" si="230"/>
        <v>0</v>
      </c>
      <c r="F234" s="71" t="e">
        <f t="shared" si="205"/>
        <v>#DIV/0!</v>
      </c>
      <c r="G234" s="273">
        <f t="shared" si="209"/>
        <v>327.8</v>
      </c>
      <c r="H234" s="273">
        <f t="shared" si="210"/>
        <v>327.8</v>
      </c>
      <c r="I234" s="273">
        <f>L234+O234+R234+U234+X234+AA234+AD234+AG234+AJ234+AM234+AP234+AS234</f>
        <v>327.8</v>
      </c>
      <c r="J234" s="274">
        <f t="shared" si="212"/>
        <v>100</v>
      </c>
      <c r="K234" s="275"/>
      <c r="L234" s="275"/>
      <c r="M234" s="250" t="e">
        <f t="shared" si="218"/>
        <v>#DIV/0!</v>
      </c>
      <c r="N234" s="275"/>
      <c r="O234" s="275"/>
      <c r="P234" s="250" t="e">
        <f t="shared" si="219"/>
        <v>#DIV/0!</v>
      </c>
      <c r="Q234" s="442">
        <v>327.8</v>
      </c>
      <c r="R234" s="442">
        <v>327.8</v>
      </c>
      <c r="S234" s="247">
        <f t="shared" si="220"/>
        <v>100</v>
      </c>
      <c r="T234" s="275"/>
      <c r="U234" s="275"/>
      <c r="V234" s="250" t="e">
        <f t="shared" si="221"/>
        <v>#DIV/0!</v>
      </c>
      <c r="W234" s="275"/>
      <c r="X234" s="275"/>
      <c r="Y234" s="250" t="e">
        <f t="shared" si="222"/>
        <v>#DIV/0!</v>
      </c>
      <c r="Z234" s="275"/>
      <c r="AA234" s="275"/>
      <c r="AB234" s="250" t="e">
        <f t="shared" si="223"/>
        <v>#DIV/0!</v>
      </c>
      <c r="AC234" s="275"/>
      <c r="AD234" s="275"/>
      <c r="AE234" s="250" t="e">
        <f t="shared" si="224"/>
        <v>#DIV/0!</v>
      </c>
      <c r="AF234" s="275"/>
      <c r="AG234" s="275"/>
      <c r="AH234" s="250" t="e">
        <f t="shared" si="225"/>
        <v>#DIV/0!</v>
      </c>
      <c r="AI234" s="275"/>
      <c r="AJ234" s="275"/>
      <c r="AK234" s="250" t="e">
        <f t="shared" si="226"/>
        <v>#DIV/0!</v>
      </c>
      <c r="AL234" s="276"/>
      <c r="AM234" s="276"/>
      <c r="AN234" s="250" t="e">
        <f t="shared" si="227"/>
        <v>#DIV/0!</v>
      </c>
      <c r="AO234" s="275"/>
      <c r="AP234" s="275"/>
      <c r="AQ234" s="250" t="e">
        <f t="shared" si="228"/>
        <v>#DIV/0!</v>
      </c>
      <c r="AR234" s="275"/>
      <c r="AS234" s="275"/>
      <c r="AT234" s="250" t="e">
        <f t="shared" si="229"/>
        <v>#DIV/0!</v>
      </c>
      <c r="AU234" s="252">
        <f t="shared" si="206"/>
        <v>327.8</v>
      </c>
      <c r="AV234" s="252">
        <f t="shared" si="204"/>
        <v>327.8</v>
      </c>
      <c r="AW234" s="252">
        <f t="shared" si="204"/>
        <v>327.8</v>
      </c>
      <c r="AX234" s="253">
        <f t="shared" si="207"/>
        <v>100</v>
      </c>
      <c r="AY234" s="278"/>
      <c r="AZ234" s="278"/>
      <c r="BD234" s="67">
        <f t="shared" si="190"/>
        <v>327.8</v>
      </c>
      <c r="BE234" s="67">
        <f t="shared" si="189"/>
        <v>327.8</v>
      </c>
      <c r="BF234" s="67">
        <f t="shared" si="189"/>
        <v>327.8</v>
      </c>
      <c r="BG234" s="68">
        <f t="shared" si="191"/>
        <v>100</v>
      </c>
    </row>
    <row r="235" spans="1:59" ht="23.25" customHeight="1">
      <c r="A235" s="284">
        <v>1006</v>
      </c>
      <c r="B235" s="271" t="s">
        <v>108</v>
      </c>
      <c r="C235" s="272"/>
      <c r="D235" s="272">
        <f t="shared" si="230"/>
        <v>0</v>
      </c>
      <c r="E235" s="272">
        <f t="shared" si="230"/>
        <v>0</v>
      </c>
      <c r="F235" s="71" t="e">
        <f t="shared" si="205"/>
        <v>#DIV/0!</v>
      </c>
      <c r="G235" s="273">
        <f t="shared" si="209"/>
        <v>135</v>
      </c>
      <c r="H235" s="273">
        <f t="shared" si="210"/>
        <v>135</v>
      </c>
      <c r="I235" s="273">
        <f>L235+O235+R235+U235+X235+AA235+AD235+AG235+AJ235+AM235+AP235+AS235</f>
        <v>135</v>
      </c>
      <c r="J235" s="274">
        <f t="shared" si="212"/>
        <v>100</v>
      </c>
      <c r="K235" s="275"/>
      <c r="L235" s="275"/>
      <c r="M235" s="250" t="e">
        <f t="shared" si="218"/>
        <v>#DIV/0!</v>
      </c>
      <c r="N235" s="275"/>
      <c r="O235" s="275"/>
      <c r="P235" s="250" t="e">
        <f t="shared" si="219"/>
        <v>#DIV/0!</v>
      </c>
      <c r="Q235" s="442">
        <v>135</v>
      </c>
      <c r="R235" s="442">
        <v>135</v>
      </c>
      <c r="S235" s="247">
        <f t="shared" si="220"/>
        <v>100</v>
      </c>
      <c r="T235" s="275"/>
      <c r="U235" s="275"/>
      <c r="V235" s="250" t="e">
        <f t="shared" si="221"/>
        <v>#DIV/0!</v>
      </c>
      <c r="W235" s="275"/>
      <c r="X235" s="275"/>
      <c r="Y235" s="250" t="e">
        <f t="shared" si="222"/>
        <v>#DIV/0!</v>
      </c>
      <c r="Z235" s="275"/>
      <c r="AA235" s="275"/>
      <c r="AB235" s="250" t="e">
        <f t="shared" si="223"/>
        <v>#DIV/0!</v>
      </c>
      <c r="AC235" s="275"/>
      <c r="AD235" s="275"/>
      <c r="AE235" s="250" t="e">
        <f t="shared" si="224"/>
        <v>#DIV/0!</v>
      </c>
      <c r="AF235" s="275"/>
      <c r="AG235" s="275"/>
      <c r="AH235" s="250" t="e">
        <f t="shared" si="225"/>
        <v>#DIV/0!</v>
      </c>
      <c r="AI235" s="275"/>
      <c r="AJ235" s="275"/>
      <c r="AK235" s="250" t="e">
        <f t="shared" si="226"/>
        <v>#DIV/0!</v>
      </c>
      <c r="AL235" s="276"/>
      <c r="AM235" s="276"/>
      <c r="AN235" s="250" t="e">
        <f t="shared" si="227"/>
        <v>#DIV/0!</v>
      </c>
      <c r="AO235" s="275"/>
      <c r="AP235" s="275"/>
      <c r="AQ235" s="250" t="e">
        <f t="shared" si="228"/>
        <v>#DIV/0!</v>
      </c>
      <c r="AR235" s="275"/>
      <c r="AS235" s="275"/>
      <c r="AT235" s="250" t="e">
        <f t="shared" si="229"/>
        <v>#DIV/0!</v>
      </c>
      <c r="AU235" s="252">
        <f t="shared" si="206"/>
        <v>135</v>
      </c>
      <c r="AV235" s="252">
        <f t="shared" si="204"/>
        <v>135</v>
      </c>
      <c r="AW235" s="252">
        <f t="shared" si="204"/>
        <v>135</v>
      </c>
      <c r="AX235" s="253">
        <f t="shared" si="207"/>
        <v>100</v>
      </c>
      <c r="AY235" s="278"/>
      <c r="AZ235" s="278"/>
      <c r="BD235" s="67">
        <f t="shared" si="190"/>
        <v>135</v>
      </c>
      <c r="BE235" s="67">
        <f t="shared" si="189"/>
        <v>135</v>
      </c>
      <c r="BF235" s="67">
        <f t="shared" si="189"/>
        <v>135</v>
      </c>
      <c r="BG235" s="68">
        <f t="shared" si="191"/>
        <v>100</v>
      </c>
    </row>
    <row r="236" spans="1:59" s="108" customFormat="1" ht="21" customHeight="1">
      <c r="A236" s="208">
        <v>1100</v>
      </c>
      <c r="B236" s="285" t="s">
        <v>45</v>
      </c>
      <c r="C236" s="286">
        <f>SUM(C237:C239)</f>
        <v>0</v>
      </c>
      <c r="D236" s="286">
        <f>SUM(D237:D239)</f>
        <v>0</v>
      </c>
      <c r="E236" s="286">
        <f>SUM(E237:E239)</f>
        <v>0</v>
      </c>
      <c r="F236" s="61" t="e">
        <f t="shared" si="205"/>
        <v>#DIV/0!</v>
      </c>
      <c r="G236" s="281">
        <f t="shared" si="209"/>
        <v>6246</v>
      </c>
      <c r="H236" s="286">
        <f>SUM(H237:H239)</f>
        <v>6246</v>
      </c>
      <c r="I236" s="286">
        <f>SUM(I237:I239)</f>
        <v>6246</v>
      </c>
      <c r="J236" s="265">
        <f t="shared" si="212"/>
        <v>100</v>
      </c>
      <c r="K236" s="167">
        <f>SUM(K237:K239)</f>
        <v>0</v>
      </c>
      <c r="L236" s="167">
        <f>SUM(L237:L239)</f>
        <v>0</v>
      </c>
      <c r="M236" s="267" t="e">
        <f t="shared" si="218"/>
        <v>#DIV/0!</v>
      </c>
      <c r="N236" s="167">
        <f>SUM(N237:N239)</f>
        <v>0</v>
      </c>
      <c r="O236" s="167">
        <f>SUM(O237:O239)</f>
        <v>0</v>
      </c>
      <c r="P236" s="267" t="e">
        <f t="shared" si="219"/>
        <v>#DIV/0!</v>
      </c>
      <c r="Q236" s="286">
        <f>SUM(Q237:Q239)</f>
        <v>6246</v>
      </c>
      <c r="R236" s="286">
        <f>SUM(R237:R239)</f>
        <v>6246</v>
      </c>
      <c r="S236" s="441">
        <f t="shared" si="220"/>
        <v>100</v>
      </c>
      <c r="T236" s="167">
        <f>SUM(T237:T239)</f>
        <v>0</v>
      </c>
      <c r="U236" s="167">
        <f>SUM(U237:U239)</f>
        <v>0</v>
      </c>
      <c r="V236" s="267" t="e">
        <f t="shared" si="221"/>
        <v>#DIV/0!</v>
      </c>
      <c r="W236" s="167">
        <f>SUM(W237:W239)</f>
        <v>0</v>
      </c>
      <c r="X236" s="167">
        <f>SUM(X237:X239)</f>
        <v>0</v>
      </c>
      <c r="Y236" s="267" t="e">
        <f t="shared" si="222"/>
        <v>#DIV/0!</v>
      </c>
      <c r="Z236" s="167">
        <f>SUM(Z237:Z239)</f>
        <v>0</v>
      </c>
      <c r="AA236" s="167">
        <f>SUM(AA237:AA239)</f>
        <v>0</v>
      </c>
      <c r="AB236" s="267" t="e">
        <f t="shared" si="223"/>
        <v>#DIV/0!</v>
      </c>
      <c r="AC236" s="167">
        <f>SUM(AC237:AC239)</f>
        <v>0</v>
      </c>
      <c r="AD236" s="167">
        <f>SUM(AD237:AD239)</f>
        <v>0</v>
      </c>
      <c r="AE236" s="267" t="e">
        <f t="shared" si="224"/>
        <v>#DIV/0!</v>
      </c>
      <c r="AF236" s="167">
        <f>SUM(AF237:AF239)</f>
        <v>0</v>
      </c>
      <c r="AG236" s="167">
        <f>SUM(AG237:AG239)</f>
        <v>0</v>
      </c>
      <c r="AH236" s="267" t="e">
        <f t="shared" si="225"/>
        <v>#DIV/0!</v>
      </c>
      <c r="AI236" s="167">
        <f>SUM(AI237:AI239)</f>
        <v>0</v>
      </c>
      <c r="AJ236" s="167">
        <f>SUM(AJ237:AJ239)</f>
        <v>0</v>
      </c>
      <c r="AK236" s="267" t="e">
        <f t="shared" si="226"/>
        <v>#DIV/0!</v>
      </c>
      <c r="AL236" s="192">
        <f>SUM(AL237:AL239)</f>
        <v>0</v>
      </c>
      <c r="AM236" s="192">
        <f>SUM(AM237:AM239)</f>
        <v>0</v>
      </c>
      <c r="AN236" s="267" t="e">
        <f t="shared" si="227"/>
        <v>#DIV/0!</v>
      </c>
      <c r="AO236" s="167">
        <f>SUM(AO237:AO239)</f>
        <v>0</v>
      </c>
      <c r="AP236" s="167">
        <f>SUM(AP237:AP239)</f>
        <v>0</v>
      </c>
      <c r="AQ236" s="267" t="e">
        <f t="shared" si="228"/>
        <v>#DIV/0!</v>
      </c>
      <c r="AR236" s="167">
        <f>SUM(AR237:AR239)</f>
        <v>0</v>
      </c>
      <c r="AS236" s="167">
        <f>SUM(AS237:AS239)</f>
        <v>0</v>
      </c>
      <c r="AT236" s="267" t="e">
        <f t="shared" si="229"/>
        <v>#DIV/0!</v>
      </c>
      <c r="AU236" s="252">
        <f t="shared" si="206"/>
        <v>6246</v>
      </c>
      <c r="AV236" s="252">
        <f t="shared" si="204"/>
        <v>6246</v>
      </c>
      <c r="AW236" s="252">
        <f t="shared" si="204"/>
        <v>6246</v>
      </c>
      <c r="AX236" s="253">
        <f t="shared" si="207"/>
        <v>100</v>
      </c>
      <c r="AY236" s="279"/>
      <c r="AZ236" s="279"/>
      <c r="BD236" s="67">
        <f t="shared" si="190"/>
        <v>6246</v>
      </c>
      <c r="BE236" s="67">
        <f t="shared" si="189"/>
        <v>6246</v>
      </c>
      <c r="BF236" s="67">
        <f t="shared" si="189"/>
        <v>6246</v>
      </c>
      <c r="BG236" s="68">
        <f t="shared" si="191"/>
        <v>100</v>
      </c>
    </row>
    <row r="237" spans="1:59" ht="20.25" customHeight="1">
      <c r="A237" s="287">
        <v>1101</v>
      </c>
      <c r="B237" s="271" t="s">
        <v>8</v>
      </c>
      <c r="C237" s="272"/>
      <c r="D237" s="272">
        <f aca="true" t="shared" si="231" ref="D237:E239">C237</f>
        <v>0</v>
      </c>
      <c r="E237" s="272">
        <f t="shared" si="231"/>
        <v>0</v>
      </c>
      <c r="F237" s="71" t="e">
        <f t="shared" si="205"/>
        <v>#DIV/0!</v>
      </c>
      <c r="G237" s="273">
        <f t="shared" si="209"/>
        <v>5626</v>
      </c>
      <c r="H237" s="273">
        <f t="shared" si="210"/>
        <v>5626</v>
      </c>
      <c r="I237" s="273">
        <f>L237+O237+R237+U237+X237+AA237+AD237+AG237+AJ237+AM237+AP237+AS237</f>
        <v>5626</v>
      </c>
      <c r="J237" s="274">
        <f t="shared" si="212"/>
        <v>100</v>
      </c>
      <c r="K237" s="275"/>
      <c r="L237" s="275"/>
      <c r="M237" s="250" t="e">
        <f t="shared" si="218"/>
        <v>#DIV/0!</v>
      </c>
      <c r="N237" s="275"/>
      <c r="O237" s="275"/>
      <c r="P237" s="250" t="e">
        <f t="shared" si="219"/>
        <v>#DIV/0!</v>
      </c>
      <c r="Q237" s="442">
        <v>5626</v>
      </c>
      <c r="R237" s="442">
        <v>5626</v>
      </c>
      <c r="S237" s="247">
        <f t="shared" si="220"/>
        <v>100</v>
      </c>
      <c r="T237" s="275"/>
      <c r="U237" s="275"/>
      <c r="V237" s="250" t="e">
        <f t="shared" si="221"/>
        <v>#DIV/0!</v>
      </c>
      <c r="W237" s="275"/>
      <c r="X237" s="275"/>
      <c r="Y237" s="250" t="e">
        <f t="shared" si="222"/>
        <v>#DIV/0!</v>
      </c>
      <c r="Z237" s="275"/>
      <c r="AA237" s="275"/>
      <c r="AB237" s="250" t="e">
        <f t="shared" si="223"/>
        <v>#DIV/0!</v>
      </c>
      <c r="AC237" s="275"/>
      <c r="AD237" s="275"/>
      <c r="AE237" s="250" t="e">
        <f t="shared" si="224"/>
        <v>#DIV/0!</v>
      </c>
      <c r="AF237" s="275"/>
      <c r="AG237" s="275"/>
      <c r="AH237" s="250" t="e">
        <f t="shared" si="225"/>
        <v>#DIV/0!</v>
      </c>
      <c r="AI237" s="275"/>
      <c r="AJ237" s="275"/>
      <c r="AK237" s="250" t="e">
        <f t="shared" si="226"/>
        <v>#DIV/0!</v>
      </c>
      <c r="AL237" s="276"/>
      <c r="AM237" s="276"/>
      <c r="AN237" s="250" t="e">
        <f t="shared" si="227"/>
        <v>#DIV/0!</v>
      </c>
      <c r="AO237" s="275"/>
      <c r="AP237" s="275"/>
      <c r="AQ237" s="250" t="e">
        <f t="shared" si="228"/>
        <v>#DIV/0!</v>
      </c>
      <c r="AR237" s="275"/>
      <c r="AS237" s="275"/>
      <c r="AT237" s="250" t="e">
        <f t="shared" si="229"/>
        <v>#DIV/0!</v>
      </c>
      <c r="AU237" s="252">
        <f t="shared" si="206"/>
        <v>5626</v>
      </c>
      <c r="AV237" s="252">
        <f t="shared" si="204"/>
        <v>5626</v>
      </c>
      <c r="AW237" s="252">
        <f t="shared" si="204"/>
        <v>5626</v>
      </c>
      <c r="AX237" s="253">
        <f t="shared" si="207"/>
        <v>100</v>
      </c>
      <c r="AY237" s="278"/>
      <c r="AZ237" s="278"/>
      <c r="BD237" s="67">
        <f t="shared" si="190"/>
        <v>5626</v>
      </c>
      <c r="BE237" s="67">
        <f t="shared" si="189"/>
        <v>5626</v>
      </c>
      <c r="BF237" s="67">
        <f t="shared" si="189"/>
        <v>5626</v>
      </c>
      <c r="BG237" s="68">
        <f t="shared" si="191"/>
        <v>100</v>
      </c>
    </row>
    <row r="238" spans="1:59" ht="21" customHeight="1">
      <c r="A238" s="287">
        <v>1102</v>
      </c>
      <c r="B238" s="271" t="s">
        <v>9</v>
      </c>
      <c r="C238" s="272"/>
      <c r="D238" s="272">
        <f t="shared" si="231"/>
        <v>0</v>
      </c>
      <c r="E238" s="272">
        <f t="shared" si="231"/>
        <v>0</v>
      </c>
      <c r="F238" s="71" t="e">
        <f t="shared" si="205"/>
        <v>#DIV/0!</v>
      </c>
      <c r="G238" s="273">
        <f t="shared" si="209"/>
        <v>620</v>
      </c>
      <c r="H238" s="273">
        <f t="shared" si="210"/>
        <v>620</v>
      </c>
      <c r="I238" s="273">
        <f>L238+O238+R238+U238+X238+AA238+AD238+AG238+AJ238+AM238+AP238+AS238</f>
        <v>620</v>
      </c>
      <c r="J238" s="274">
        <f t="shared" si="212"/>
        <v>100</v>
      </c>
      <c r="K238" s="275"/>
      <c r="L238" s="275"/>
      <c r="M238" s="250" t="e">
        <f t="shared" si="218"/>
        <v>#DIV/0!</v>
      </c>
      <c r="N238" s="275"/>
      <c r="O238" s="275"/>
      <c r="P238" s="250" t="e">
        <f t="shared" si="219"/>
        <v>#DIV/0!</v>
      </c>
      <c r="Q238" s="442">
        <v>620</v>
      </c>
      <c r="R238" s="442">
        <v>620</v>
      </c>
      <c r="S238" s="247">
        <f t="shared" si="220"/>
        <v>100</v>
      </c>
      <c r="T238" s="275"/>
      <c r="U238" s="275"/>
      <c r="V238" s="250" t="e">
        <f t="shared" si="221"/>
        <v>#DIV/0!</v>
      </c>
      <c r="W238" s="275"/>
      <c r="X238" s="275"/>
      <c r="Y238" s="250" t="e">
        <f t="shared" si="222"/>
        <v>#DIV/0!</v>
      </c>
      <c r="Z238" s="275"/>
      <c r="AA238" s="275"/>
      <c r="AB238" s="250" t="e">
        <f t="shared" si="223"/>
        <v>#DIV/0!</v>
      </c>
      <c r="AC238" s="275"/>
      <c r="AD238" s="275"/>
      <c r="AE238" s="250" t="e">
        <f t="shared" si="224"/>
        <v>#DIV/0!</v>
      </c>
      <c r="AF238" s="275"/>
      <c r="AG238" s="275"/>
      <c r="AH238" s="250" t="e">
        <f t="shared" si="225"/>
        <v>#DIV/0!</v>
      </c>
      <c r="AI238" s="275"/>
      <c r="AJ238" s="275"/>
      <c r="AK238" s="250" t="e">
        <f t="shared" si="226"/>
        <v>#DIV/0!</v>
      </c>
      <c r="AL238" s="276"/>
      <c r="AM238" s="276"/>
      <c r="AN238" s="250" t="e">
        <f t="shared" si="227"/>
        <v>#DIV/0!</v>
      </c>
      <c r="AO238" s="275"/>
      <c r="AP238" s="275"/>
      <c r="AQ238" s="250" t="e">
        <f t="shared" si="228"/>
        <v>#DIV/0!</v>
      </c>
      <c r="AR238" s="275"/>
      <c r="AS238" s="275"/>
      <c r="AT238" s="250" t="e">
        <f t="shared" si="229"/>
        <v>#DIV/0!</v>
      </c>
      <c r="AU238" s="252">
        <f t="shared" si="206"/>
        <v>620</v>
      </c>
      <c r="AV238" s="252">
        <f t="shared" si="204"/>
        <v>620</v>
      </c>
      <c r="AW238" s="252">
        <f t="shared" si="204"/>
        <v>620</v>
      </c>
      <c r="AX238" s="253">
        <f t="shared" si="207"/>
        <v>100</v>
      </c>
      <c r="AY238" s="278"/>
      <c r="AZ238" s="278"/>
      <c r="BD238" s="67">
        <f t="shared" si="190"/>
        <v>620</v>
      </c>
      <c r="BE238" s="67">
        <f t="shared" si="189"/>
        <v>620</v>
      </c>
      <c r="BF238" s="67">
        <f t="shared" si="189"/>
        <v>620</v>
      </c>
      <c r="BG238" s="68">
        <f t="shared" si="191"/>
        <v>100</v>
      </c>
    </row>
    <row r="239" spans="1:59" ht="40.5" customHeight="1" hidden="1">
      <c r="A239" s="287">
        <v>1105</v>
      </c>
      <c r="B239" s="271" t="s">
        <v>15</v>
      </c>
      <c r="C239" s="272"/>
      <c r="D239" s="272">
        <f t="shared" si="231"/>
        <v>0</v>
      </c>
      <c r="E239" s="272">
        <f t="shared" si="231"/>
        <v>0</v>
      </c>
      <c r="F239" s="71" t="e">
        <f t="shared" si="205"/>
        <v>#DIV/0!</v>
      </c>
      <c r="G239" s="273">
        <f t="shared" si="209"/>
        <v>0</v>
      </c>
      <c r="H239" s="273">
        <f t="shared" si="210"/>
        <v>0</v>
      </c>
      <c r="I239" s="273">
        <f>L239+O239+R239+U239+X239+AA239+AD239+AG239+AJ239+AM239+AP239+AS239</f>
        <v>0</v>
      </c>
      <c r="J239" s="274" t="e">
        <f t="shared" si="212"/>
        <v>#DIV/0!</v>
      </c>
      <c r="K239" s="275"/>
      <c r="L239" s="275"/>
      <c r="M239" s="250" t="e">
        <f t="shared" si="218"/>
        <v>#DIV/0!</v>
      </c>
      <c r="N239" s="275"/>
      <c r="O239" s="275"/>
      <c r="P239" s="250" t="e">
        <f t="shared" si="219"/>
        <v>#DIV/0!</v>
      </c>
      <c r="Q239" s="275"/>
      <c r="R239" s="275"/>
      <c r="S239" s="250" t="e">
        <f t="shared" si="220"/>
        <v>#DIV/0!</v>
      </c>
      <c r="T239" s="275"/>
      <c r="U239" s="275"/>
      <c r="V239" s="250" t="e">
        <f t="shared" si="221"/>
        <v>#DIV/0!</v>
      </c>
      <c r="W239" s="275"/>
      <c r="X239" s="275"/>
      <c r="Y239" s="250" t="e">
        <f t="shared" si="222"/>
        <v>#DIV/0!</v>
      </c>
      <c r="Z239" s="275"/>
      <c r="AA239" s="275"/>
      <c r="AB239" s="250" t="e">
        <f t="shared" si="223"/>
        <v>#DIV/0!</v>
      </c>
      <c r="AC239" s="275"/>
      <c r="AD239" s="275"/>
      <c r="AE239" s="250" t="e">
        <f t="shared" si="224"/>
        <v>#DIV/0!</v>
      </c>
      <c r="AF239" s="275"/>
      <c r="AG239" s="275"/>
      <c r="AH239" s="250" t="e">
        <f t="shared" si="225"/>
        <v>#DIV/0!</v>
      </c>
      <c r="AI239" s="275"/>
      <c r="AJ239" s="275"/>
      <c r="AK239" s="250" t="e">
        <f t="shared" si="226"/>
        <v>#DIV/0!</v>
      </c>
      <c r="AL239" s="276"/>
      <c r="AM239" s="276"/>
      <c r="AN239" s="250" t="e">
        <f t="shared" si="227"/>
        <v>#DIV/0!</v>
      </c>
      <c r="AO239" s="275"/>
      <c r="AP239" s="275"/>
      <c r="AQ239" s="250" t="e">
        <f t="shared" si="228"/>
        <v>#DIV/0!</v>
      </c>
      <c r="AR239" s="275"/>
      <c r="AS239" s="275"/>
      <c r="AT239" s="250" t="e">
        <f t="shared" si="229"/>
        <v>#DIV/0!</v>
      </c>
      <c r="AU239" s="252">
        <f t="shared" si="206"/>
        <v>0</v>
      </c>
      <c r="AV239" s="252">
        <f t="shared" si="204"/>
        <v>0</v>
      </c>
      <c r="AW239" s="252">
        <f t="shared" si="204"/>
        <v>0</v>
      </c>
      <c r="AX239" s="253" t="e">
        <f t="shared" si="207"/>
        <v>#DIV/0!</v>
      </c>
      <c r="AY239" s="278"/>
      <c r="AZ239" s="278"/>
      <c r="BD239" s="67">
        <f t="shared" si="190"/>
        <v>0</v>
      </c>
      <c r="BE239" s="67">
        <f t="shared" si="189"/>
        <v>0</v>
      </c>
      <c r="BF239" s="67">
        <f t="shared" si="189"/>
        <v>0</v>
      </c>
      <c r="BG239" s="68" t="e">
        <f t="shared" si="191"/>
        <v>#DIV/0!</v>
      </c>
    </row>
    <row r="240" spans="1:59" s="108" customFormat="1" ht="39.75" customHeight="1" hidden="1">
      <c r="A240" s="208">
        <v>1300</v>
      </c>
      <c r="B240" s="11" t="s">
        <v>421</v>
      </c>
      <c r="C240" s="264">
        <f>C241</f>
        <v>0</v>
      </c>
      <c r="D240" s="264">
        <f>D241</f>
        <v>0</v>
      </c>
      <c r="E240" s="264">
        <f>E241</f>
        <v>0</v>
      </c>
      <c r="F240" s="61" t="e">
        <f t="shared" si="205"/>
        <v>#DIV/0!</v>
      </c>
      <c r="G240" s="281">
        <f t="shared" si="209"/>
        <v>0</v>
      </c>
      <c r="H240" s="264">
        <f>H241</f>
        <v>0</v>
      </c>
      <c r="I240" s="264">
        <f>I241</f>
        <v>0</v>
      </c>
      <c r="J240" s="265" t="e">
        <f t="shared" si="212"/>
        <v>#DIV/0!</v>
      </c>
      <c r="K240" s="266">
        <f>K241</f>
        <v>0</v>
      </c>
      <c r="L240" s="266">
        <f>L241</f>
        <v>0</v>
      </c>
      <c r="M240" s="267" t="e">
        <f t="shared" si="218"/>
        <v>#DIV/0!</v>
      </c>
      <c r="N240" s="266">
        <f>N241</f>
        <v>0</v>
      </c>
      <c r="O240" s="266">
        <f>O241</f>
        <v>0</v>
      </c>
      <c r="P240" s="267" t="e">
        <f t="shared" si="219"/>
        <v>#DIV/0!</v>
      </c>
      <c r="Q240" s="266">
        <f>Q241</f>
        <v>0</v>
      </c>
      <c r="R240" s="266">
        <f>R241</f>
        <v>0</v>
      </c>
      <c r="S240" s="267" t="e">
        <f t="shared" si="220"/>
        <v>#DIV/0!</v>
      </c>
      <c r="T240" s="266">
        <f>T241</f>
        <v>0</v>
      </c>
      <c r="U240" s="266">
        <f>U241</f>
        <v>0</v>
      </c>
      <c r="V240" s="267" t="e">
        <f t="shared" si="221"/>
        <v>#DIV/0!</v>
      </c>
      <c r="W240" s="266">
        <f>W241</f>
        <v>0</v>
      </c>
      <c r="X240" s="266">
        <f>X241</f>
        <v>0</v>
      </c>
      <c r="Y240" s="267" t="e">
        <f t="shared" si="222"/>
        <v>#DIV/0!</v>
      </c>
      <c r="Z240" s="266">
        <f>Z241</f>
        <v>0</v>
      </c>
      <c r="AA240" s="266">
        <f>AA241</f>
        <v>0</v>
      </c>
      <c r="AB240" s="267" t="e">
        <f t="shared" si="223"/>
        <v>#DIV/0!</v>
      </c>
      <c r="AC240" s="266">
        <f>AC241</f>
        <v>0</v>
      </c>
      <c r="AD240" s="266">
        <f>AD241</f>
        <v>0</v>
      </c>
      <c r="AE240" s="267" t="e">
        <f t="shared" si="224"/>
        <v>#DIV/0!</v>
      </c>
      <c r="AF240" s="266">
        <f>AF241</f>
        <v>0</v>
      </c>
      <c r="AG240" s="266">
        <f>AG241</f>
        <v>0</v>
      </c>
      <c r="AH240" s="267" t="e">
        <f t="shared" si="225"/>
        <v>#DIV/0!</v>
      </c>
      <c r="AI240" s="266">
        <f>AI241</f>
        <v>0</v>
      </c>
      <c r="AJ240" s="266">
        <f>AJ241</f>
        <v>0</v>
      </c>
      <c r="AK240" s="267" t="e">
        <f t="shared" si="226"/>
        <v>#DIV/0!</v>
      </c>
      <c r="AL240" s="268">
        <f>AL241</f>
        <v>0</v>
      </c>
      <c r="AM240" s="268">
        <f>AM241</f>
        <v>0</v>
      </c>
      <c r="AN240" s="267" t="e">
        <f t="shared" si="227"/>
        <v>#DIV/0!</v>
      </c>
      <c r="AO240" s="266">
        <f>AO241</f>
        <v>0</v>
      </c>
      <c r="AP240" s="266">
        <f>AP241</f>
        <v>0</v>
      </c>
      <c r="AQ240" s="267" t="e">
        <f t="shared" si="228"/>
        <v>#DIV/0!</v>
      </c>
      <c r="AR240" s="266">
        <f>AR241</f>
        <v>0</v>
      </c>
      <c r="AS240" s="266">
        <f>AS241</f>
        <v>0</v>
      </c>
      <c r="AT240" s="267" t="e">
        <f t="shared" si="229"/>
        <v>#DIV/0!</v>
      </c>
      <c r="AU240" s="252">
        <f t="shared" si="206"/>
        <v>0</v>
      </c>
      <c r="AV240" s="252">
        <f t="shared" si="204"/>
        <v>0</v>
      </c>
      <c r="AW240" s="252">
        <f t="shared" si="204"/>
        <v>0</v>
      </c>
      <c r="AX240" s="253" t="e">
        <f t="shared" si="207"/>
        <v>#DIV/0!</v>
      </c>
      <c r="AY240" s="279"/>
      <c r="AZ240" s="279"/>
      <c r="BD240" s="67">
        <f t="shared" si="190"/>
        <v>0</v>
      </c>
      <c r="BE240" s="67">
        <f t="shared" si="189"/>
        <v>0</v>
      </c>
      <c r="BF240" s="67">
        <f t="shared" si="189"/>
        <v>0</v>
      </c>
      <c r="BG240" s="68" t="e">
        <f t="shared" si="191"/>
        <v>#DIV/0!</v>
      </c>
    </row>
    <row r="241" spans="1:59" ht="38.25" customHeight="1" hidden="1">
      <c r="A241" s="287">
        <v>1301</v>
      </c>
      <c r="B241" s="271" t="s">
        <v>422</v>
      </c>
      <c r="C241" s="272"/>
      <c r="D241" s="272">
        <f>C241</f>
        <v>0</v>
      </c>
      <c r="E241" s="272">
        <f>D241</f>
        <v>0</v>
      </c>
      <c r="F241" s="71" t="e">
        <f t="shared" si="205"/>
        <v>#DIV/0!</v>
      </c>
      <c r="G241" s="273">
        <f t="shared" si="209"/>
        <v>0</v>
      </c>
      <c r="H241" s="273">
        <f t="shared" si="210"/>
        <v>0</v>
      </c>
      <c r="I241" s="273">
        <f>L241+O241+R241+U241+X241+AA241+AD241+AG241+AJ241+AM241+AP241+AS241</f>
        <v>0</v>
      </c>
      <c r="J241" s="274" t="e">
        <f t="shared" si="212"/>
        <v>#DIV/0!</v>
      </c>
      <c r="K241" s="275"/>
      <c r="L241" s="275"/>
      <c r="M241" s="250" t="e">
        <f t="shared" si="218"/>
        <v>#DIV/0!</v>
      </c>
      <c r="N241" s="275"/>
      <c r="O241" s="275"/>
      <c r="P241" s="288" t="e">
        <f t="shared" si="219"/>
        <v>#DIV/0!</v>
      </c>
      <c r="Q241" s="275"/>
      <c r="R241" s="275"/>
      <c r="S241" s="250" t="e">
        <f t="shared" si="220"/>
        <v>#DIV/0!</v>
      </c>
      <c r="T241" s="275"/>
      <c r="U241" s="275"/>
      <c r="V241" s="250" t="e">
        <f t="shared" si="221"/>
        <v>#DIV/0!</v>
      </c>
      <c r="W241" s="275"/>
      <c r="X241" s="275"/>
      <c r="Y241" s="250" t="e">
        <f t="shared" si="222"/>
        <v>#DIV/0!</v>
      </c>
      <c r="Z241" s="275"/>
      <c r="AA241" s="275"/>
      <c r="AB241" s="250" t="e">
        <f t="shared" si="223"/>
        <v>#DIV/0!</v>
      </c>
      <c r="AC241" s="275"/>
      <c r="AD241" s="275"/>
      <c r="AE241" s="250" t="e">
        <f t="shared" si="224"/>
        <v>#DIV/0!</v>
      </c>
      <c r="AF241" s="275"/>
      <c r="AG241" s="275"/>
      <c r="AH241" s="250" t="e">
        <f t="shared" si="225"/>
        <v>#DIV/0!</v>
      </c>
      <c r="AI241" s="275"/>
      <c r="AJ241" s="275"/>
      <c r="AK241" s="250" t="e">
        <f t="shared" si="226"/>
        <v>#DIV/0!</v>
      </c>
      <c r="AL241" s="276"/>
      <c r="AM241" s="276"/>
      <c r="AN241" s="250" t="e">
        <f t="shared" si="227"/>
        <v>#DIV/0!</v>
      </c>
      <c r="AO241" s="275"/>
      <c r="AP241" s="275"/>
      <c r="AQ241" s="250" t="e">
        <f t="shared" si="228"/>
        <v>#DIV/0!</v>
      </c>
      <c r="AR241" s="275"/>
      <c r="AS241" s="275"/>
      <c r="AT241" s="250" t="e">
        <f t="shared" si="229"/>
        <v>#DIV/0!</v>
      </c>
      <c r="AU241" s="252">
        <f t="shared" si="206"/>
        <v>0</v>
      </c>
      <c r="AV241" s="252">
        <f t="shared" si="204"/>
        <v>0</v>
      </c>
      <c r="AW241" s="252">
        <f t="shared" si="204"/>
        <v>0</v>
      </c>
      <c r="AX241" s="253" t="e">
        <f t="shared" si="207"/>
        <v>#DIV/0!</v>
      </c>
      <c r="AY241" s="278"/>
      <c r="AZ241" s="278"/>
      <c r="BD241" s="67">
        <f t="shared" si="190"/>
        <v>0</v>
      </c>
      <c r="BE241" s="67">
        <f t="shared" si="189"/>
        <v>0</v>
      </c>
      <c r="BF241" s="67">
        <f t="shared" si="189"/>
        <v>0</v>
      </c>
      <c r="BG241" s="68" t="e">
        <f t="shared" si="191"/>
        <v>#DIV/0!</v>
      </c>
    </row>
    <row r="242" spans="1:59" s="108" customFormat="1" ht="57" customHeight="1" hidden="1">
      <c r="A242" s="208">
        <v>1400</v>
      </c>
      <c r="B242" s="11" t="s">
        <v>4</v>
      </c>
      <c r="C242" s="286">
        <f>C243+C244+C245</f>
        <v>0</v>
      </c>
      <c r="D242" s="286">
        <f>D243+D244+D245</f>
        <v>0</v>
      </c>
      <c r="E242" s="286">
        <f>E243+E244+E245</f>
        <v>0</v>
      </c>
      <c r="F242" s="61" t="e">
        <f t="shared" si="205"/>
        <v>#DIV/0!</v>
      </c>
      <c r="G242" s="281">
        <f t="shared" si="209"/>
        <v>0</v>
      </c>
      <c r="H242" s="286">
        <f>H243+H244+H245</f>
        <v>0</v>
      </c>
      <c r="I242" s="286">
        <f>I243+I244+I245</f>
        <v>0</v>
      </c>
      <c r="J242" s="265" t="e">
        <f t="shared" si="212"/>
        <v>#DIV/0!</v>
      </c>
      <c r="K242" s="167">
        <f>K243+K244+K245</f>
        <v>0</v>
      </c>
      <c r="L242" s="167">
        <f>L243+L244+L245</f>
        <v>0</v>
      </c>
      <c r="M242" s="267" t="e">
        <f t="shared" si="218"/>
        <v>#DIV/0!</v>
      </c>
      <c r="N242" s="167">
        <f>N243+N244+N245</f>
        <v>0</v>
      </c>
      <c r="O242" s="167">
        <f>O243+O244+O245</f>
        <v>0</v>
      </c>
      <c r="P242" s="267" t="e">
        <f t="shared" si="219"/>
        <v>#DIV/0!</v>
      </c>
      <c r="Q242" s="167">
        <f>Q243+Q244+Q245</f>
        <v>0</v>
      </c>
      <c r="R242" s="167">
        <f>R243+R244+R245</f>
        <v>0</v>
      </c>
      <c r="S242" s="267" t="e">
        <f t="shared" si="220"/>
        <v>#DIV/0!</v>
      </c>
      <c r="T242" s="167">
        <f>T243+T244+T245</f>
        <v>0</v>
      </c>
      <c r="U242" s="167">
        <f>U243+U244+U245</f>
        <v>0</v>
      </c>
      <c r="V242" s="267" t="e">
        <f t="shared" si="221"/>
        <v>#DIV/0!</v>
      </c>
      <c r="W242" s="167">
        <f>W243+W244+W245</f>
        <v>0</v>
      </c>
      <c r="X242" s="167">
        <f>X243+X244+X245</f>
        <v>0</v>
      </c>
      <c r="Y242" s="267" t="e">
        <f t="shared" si="222"/>
        <v>#DIV/0!</v>
      </c>
      <c r="Z242" s="167">
        <f>Z243+Z244+Z245</f>
        <v>0</v>
      </c>
      <c r="AA242" s="167">
        <f>AA243+AA244+AA245</f>
        <v>0</v>
      </c>
      <c r="AB242" s="267" t="e">
        <f t="shared" si="223"/>
        <v>#DIV/0!</v>
      </c>
      <c r="AC242" s="167">
        <f>AC243+AC244+AC245</f>
        <v>0</v>
      </c>
      <c r="AD242" s="167">
        <f>AD243+AD244+AD245</f>
        <v>0</v>
      </c>
      <c r="AE242" s="267" t="e">
        <f t="shared" si="224"/>
        <v>#DIV/0!</v>
      </c>
      <c r="AF242" s="167">
        <f>AF243+AF244+AF245</f>
        <v>0</v>
      </c>
      <c r="AG242" s="167">
        <f>AG243+AG244+AG245</f>
        <v>0</v>
      </c>
      <c r="AH242" s="267" t="e">
        <f t="shared" si="225"/>
        <v>#DIV/0!</v>
      </c>
      <c r="AI242" s="167">
        <f>AI243+AI244+AI245</f>
        <v>0</v>
      </c>
      <c r="AJ242" s="167">
        <f>AJ243+AJ244+AJ245</f>
        <v>0</v>
      </c>
      <c r="AK242" s="267" t="e">
        <f t="shared" si="226"/>
        <v>#DIV/0!</v>
      </c>
      <c r="AL242" s="192">
        <f>AL243+AL244+AL245</f>
        <v>0</v>
      </c>
      <c r="AM242" s="192">
        <f>AM243+AM244+AM245</f>
        <v>0</v>
      </c>
      <c r="AN242" s="267" t="e">
        <f t="shared" si="227"/>
        <v>#DIV/0!</v>
      </c>
      <c r="AO242" s="167">
        <f>AO243+AO244+AO245</f>
        <v>0</v>
      </c>
      <c r="AP242" s="167">
        <f>AP243+AP244+AP245</f>
        <v>0</v>
      </c>
      <c r="AQ242" s="267" t="e">
        <f t="shared" si="228"/>
        <v>#DIV/0!</v>
      </c>
      <c r="AR242" s="167">
        <f>AR243+AR244+AR245</f>
        <v>0</v>
      </c>
      <c r="AS242" s="167">
        <f>AS243+AS244+AS245</f>
        <v>0</v>
      </c>
      <c r="AT242" s="267" t="e">
        <f t="shared" si="229"/>
        <v>#DIV/0!</v>
      </c>
      <c r="AU242" s="252">
        <f t="shared" si="206"/>
        <v>0</v>
      </c>
      <c r="AV242" s="252">
        <f t="shared" si="204"/>
        <v>0</v>
      </c>
      <c r="AW242" s="252">
        <f t="shared" si="204"/>
        <v>0</v>
      </c>
      <c r="AX242" s="253" t="e">
        <f t="shared" si="207"/>
        <v>#DIV/0!</v>
      </c>
      <c r="AY242" s="279"/>
      <c r="AZ242" s="279"/>
      <c r="BD242" s="67">
        <f t="shared" si="190"/>
        <v>0</v>
      </c>
      <c r="BE242" s="67">
        <f t="shared" si="189"/>
        <v>0</v>
      </c>
      <c r="BF242" s="67">
        <f t="shared" si="189"/>
        <v>0</v>
      </c>
      <c r="BG242" s="68" t="e">
        <f t="shared" si="191"/>
        <v>#DIV/0!</v>
      </c>
    </row>
    <row r="243" spans="1:59" ht="60" customHeight="1" hidden="1">
      <c r="A243" s="289">
        <v>1401</v>
      </c>
      <c r="B243" s="290" t="s">
        <v>17</v>
      </c>
      <c r="C243" s="272"/>
      <c r="D243" s="272">
        <f>C243</f>
        <v>0</v>
      </c>
      <c r="E243" s="272">
        <f>D243</f>
        <v>0</v>
      </c>
      <c r="F243" s="71" t="e">
        <f t="shared" si="205"/>
        <v>#DIV/0!</v>
      </c>
      <c r="G243" s="273">
        <f t="shared" si="209"/>
        <v>0</v>
      </c>
      <c r="H243" s="273">
        <f t="shared" si="210"/>
        <v>0</v>
      </c>
      <c r="I243" s="273">
        <f>L243+O243+R243+U243+X243+AA243+AD243+AG243+AJ243+AM243+AP243+AS243</f>
        <v>0</v>
      </c>
      <c r="J243" s="274" t="e">
        <f t="shared" si="212"/>
        <v>#DIV/0!</v>
      </c>
      <c r="K243" s="261"/>
      <c r="L243" s="261"/>
      <c r="M243" s="250" t="e">
        <f t="shared" si="218"/>
        <v>#DIV/0!</v>
      </c>
      <c r="N243" s="261"/>
      <c r="O243" s="261"/>
      <c r="P243" s="250" t="e">
        <f t="shared" si="219"/>
        <v>#DIV/0!</v>
      </c>
      <c r="Q243" s="261"/>
      <c r="R243" s="261"/>
      <c r="S243" s="250" t="e">
        <f t="shared" si="220"/>
        <v>#DIV/0!</v>
      </c>
      <c r="T243" s="261"/>
      <c r="U243" s="261"/>
      <c r="V243" s="250" t="e">
        <f t="shared" si="221"/>
        <v>#DIV/0!</v>
      </c>
      <c r="W243" s="261"/>
      <c r="X243" s="261"/>
      <c r="Y243" s="250" t="e">
        <f t="shared" si="222"/>
        <v>#DIV/0!</v>
      </c>
      <c r="Z243" s="261"/>
      <c r="AA243" s="261"/>
      <c r="AB243" s="250" t="e">
        <f t="shared" si="223"/>
        <v>#DIV/0!</v>
      </c>
      <c r="AC243" s="261"/>
      <c r="AD243" s="261"/>
      <c r="AE243" s="250" t="e">
        <f t="shared" si="224"/>
        <v>#DIV/0!</v>
      </c>
      <c r="AF243" s="261"/>
      <c r="AG243" s="261"/>
      <c r="AH243" s="250" t="e">
        <f t="shared" si="225"/>
        <v>#DIV/0!</v>
      </c>
      <c r="AI243" s="261"/>
      <c r="AJ243" s="261"/>
      <c r="AK243" s="250" t="e">
        <f t="shared" si="226"/>
        <v>#DIV/0!</v>
      </c>
      <c r="AL243" s="262"/>
      <c r="AM243" s="262"/>
      <c r="AN243" s="250" t="e">
        <f t="shared" si="227"/>
        <v>#DIV/0!</v>
      </c>
      <c r="AO243" s="261"/>
      <c r="AP243" s="261"/>
      <c r="AQ243" s="250" t="e">
        <f t="shared" si="228"/>
        <v>#DIV/0!</v>
      </c>
      <c r="AR243" s="261"/>
      <c r="AS243" s="261"/>
      <c r="AT243" s="250" t="e">
        <f t="shared" si="229"/>
        <v>#DIV/0!</v>
      </c>
      <c r="AU243" s="252">
        <f t="shared" si="206"/>
        <v>0</v>
      </c>
      <c r="AV243" s="252">
        <f t="shared" si="204"/>
        <v>0</v>
      </c>
      <c r="AW243" s="252">
        <f t="shared" si="204"/>
        <v>0</v>
      </c>
      <c r="AX243" s="253" t="e">
        <f t="shared" si="207"/>
        <v>#DIV/0!</v>
      </c>
      <c r="AY243" s="278"/>
      <c r="AZ243" s="278"/>
      <c r="BD243" s="67">
        <f>BE243</f>
        <v>0</v>
      </c>
      <c r="BE243" s="67">
        <f>AR243+AO243+AL243+AI243+AF243+AC243+Z243+W243+T243+Q243+N243+K243</f>
        <v>0</v>
      </c>
      <c r="BF243" s="67">
        <f>AS243+AP243+AM243+AJ243+AG243+AD243+AA243+X243+U243+R243+O243+L243</f>
        <v>0</v>
      </c>
      <c r="BG243" s="68" t="e">
        <f>BF243/BE243*100</f>
        <v>#DIV/0!</v>
      </c>
    </row>
    <row r="244" spans="1:59" ht="28.5" customHeight="1" hidden="1">
      <c r="A244" s="289">
        <v>1402</v>
      </c>
      <c r="B244" s="20" t="s">
        <v>362</v>
      </c>
      <c r="C244" s="272"/>
      <c r="D244" s="272"/>
      <c r="E244" s="272"/>
      <c r="F244" s="71"/>
      <c r="G244" s="273"/>
      <c r="H244" s="273"/>
      <c r="I244" s="273"/>
      <c r="J244" s="274"/>
      <c r="K244" s="261"/>
      <c r="L244" s="261"/>
      <c r="M244" s="250" t="e">
        <f t="shared" si="218"/>
        <v>#DIV/0!</v>
      </c>
      <c r="N244" s="261"/>
      <c r="O244" s="261"/>
      <c r="P244" s="250"/>
      <c r="Q244" s="261"/>
      <c r="R244" s="261"/>
      <c r="S244" s="250"/>
      <c r="T244" s="261"/>
      <c r="U244" s="261"/>
      <c r="V244" s="250"/>
      <c r="W244" s="261"/>
      <c r="X244" s="261"/>
      <c r="Y244" s="250"/>
      <c r="Z244" s="261"/>
      <c r="AA244" s="261"/>
      <c r="AB244" s="250"/>
      <c r="AC244" s="261"/>
      <c r="AD244" s="261"/>
      <c r="AE244" s="250"/>
      <c r="AF244" s="261"/>
      <c r="AG244" s="261"/>
      <c r="AH244" s="250"/>
      <c r="AI244" s="261"/>
      <c r="AJ244" s="261"/>
      <c r="AK244" s="250"/>
      <c r="AL244" s="262"/>
      <c r="AM244" s="262"/>
      <c r="AN244" s="250"/>
      <c r="AO244" s="261"/>
      <c r="AP244" s="261"/>
      <c r="AQ244" s="250" t="e">
        <f t="shared" si="228"/>
        <v>#DIV/0!</v>
      </c>
      <c r="AR244" s="261"/>
      <c r="AS244" s="261"/>
      <c r="AT244" s="250" t="e">
        <f t="shared" si="229"/>
        <v>#DIV/0!</v>
      </c>
      <c r="AU244" s="252">
        <f t="shared" si="206"/>
        <v>0</v>
      </c>
      <c r="AV244" s="252">
        <f t="shared" si="204"/>
        <v>0</v>
      </c>
      <c r="AW244" s="252">
        <f t="shared" si="204"/>
        <v>0</v>
      </c>
      <c r="AX244" s="253" t="e">
        <f t="shared" si="207"/>
        <v>#DIV/0!</v>
      </c>
      <c r="AY244" s="278"/>
      <c r="AZ244" s="278"/>
      <c r="BD244" s="67"/>
      <c r="BE244" s="67"/>
      <c r="BF244" s="67"/>
      <c r="BG244" s="68"/>
    </row>
    <row r="245" spans="1:59" ht="38.25" customHeight="1" hidden="1">
      <c r="A245" s="289">
        <v>1403</v>
      </c>
      <c r="B245" s="20" t="s">
        <v>147</v>
      </c>
      <c r="C245" s="272"/>
      <c r="D245" s="272">
        <f>C245</f>
        <v>0</v>
      </c>
      <c r="E245" s="272">
        <f>D245</f>
        <v>0</v>
      </c>
      <c r="F245" s="71" t="e">
        <f t="shared" si="205"/>
        <v>#DIV/0!</v>
      </c>
      <c r="G245" s="273">
        <f t="shared" si="209"/>
        <v>0</v>
      </c>
      <c r="H245" s="273">
        <f t="shared" si="210"/>
        <v>0</v>
      </c>
      <c r="I245" s="273">
        <f>L245+O245+R245+U245+X245+AA245+AD245+AG245+AJ245+AM245+AP245+AS245</f>
        <v>0</v>
      </c>
      <c r="J245" s="274" t="e">
        <f t="shared" si="212"/>
        <v>#DIV/0!</v>
      </c>
      <c r="K245" s="261"/>
      <c r="L245" s="261"/>
      <c r="M245" s="250" t="e">
        <f t="shared" si="218"/>
        <v>#DIV/0!</v>
      </c>
      <c r="N245" s="261"/>
      <c r="O245" s="261"/>
      <c r="P245" s="250" t="e">
        <f>O245/N245*100</f>
        <v>#DIV/0!</v>
      </c>
      <c r="Q245" s="261"/>
      <c r="R245" s="261"/>
      <c r="S245" s="250" t="e">
        <f>R245/Q245*100</f>
        <v>#DIV/0!</v>
      </c>
      <c r="T245" s="261"/>
      <c r="U245" s="261"/>
      <c r="V245" s="250" t="e">
        <f>U245/T245*100</f>
        <v>#DIV/0!</v>
      </c>
      <c r="W245" s="261"/>
      <c r="X245" s="261"/>
      <c r="Y245" s="250" t="e">
        <f>X245/W245*100</f>
        <v>#DIV/0!</v>
      </c>
      <c r="Z245" s="261"/>
      <c r="AA245" s="261"/>
      <c r="AB245" s="250" t="e">
        <f>AA245/Z245*100</f>
        <v>#DIV/0!</v>
      </c>
      <c r="AC245" s="275"/>
      <c r="AD245" s="275"/>
      <c r="AE245" s="250" t="e">
        <f>AD245/AC245*100</f>
        <v>#DIV/0!</v>
      </c>
      <c r="AF245" s="261"/>
      <c r="AG245" s="261"/>
      <c r="AH245" s="250" t="e">
        <f>AG245/AF245*100</f>
        <v>#DIV/0!</v>
      </c>
      <c r="AI245" s="261"/>
      <c r="AJ245" s="261"/>
      <c r="AK245" s="250" t="e">
        <f>AJ245/AI245*100</f>
        <v>#DIV/0!</v>
      </c>
      <c r="AL245" s="262"/>
      <c r="AM245" s="262"/>
      <c r="AN245" s="250" t="e">
        <f>AM245/AL245*100</f>
        <v>#DIV/0!</v>
      </c>
      <c r="AO245" s="261"/>
      <c r="AP245" s="261"/>
      <c r="AQ245" s="250" t="e">
        <f>AP245/AO245*100</f>
        <v>#DIV/0!</v>
      </c>
      <c r="AR245" s="261"/>
      <c r="AS245" s="261"/>
      <c r="AT245" s="250" t="e">
        <f>AS245/AR245*100</f>
        <v>#DIV/0!</v>
      </c>
      <c r="AU245" s="252">
        <f t="shared" si="206"/>
        <v>0</v>
      </c>
      <c r="AV245" s="252">
        <f t="shared" si="204"/>
        <v>0</v>
      </c>
      <c r="AW245" s="252">
        <f t="shared" si="204"/>
        <v>0</v>
      </c>
      <c r="AX245" s="253" t="e">
        <f t="shared" si="207"/>
        <v>#DIV/0!</v>
      </c>
      <c r="AY245" s="278"/>
      <c r="AZ245" s="278"/>
      <c r="BD245" s="67">
        <f>BE245</f>
        <v>0</v>
      </c>
      <c r="BE245" s="67">
        <f>AR245+AO245+AL245+AI245+AF245+AC245+Z245+W245+T245+Q245+N245+K245</f>
        <v>0</v>
      </c>
      <c r="BF245" s="67">
        <f>AS245+AP245+AM245+AJ245+AG245+AD245+AA245+X245+U245+R245+O245+L245</f>
        <v>0</v>
      </c>
      <c r="BG245" s="68" t="e">
        <f>BF245/BE245*100</f>
        <v>#DIV/0!</v>
      </c>
    </row>
    <row r="246" spans="1:52" s="297" customFormat="1" ht="19.5" customHeight="1" hidden="1">
      <c r="A246" s="364" t="s">
        <v>50</v>
      </c>
      <c r="B246" s="365"/>
      <c r="C246" s="291">
        <f>-C142</f>
        <v>0</v>
      </c>
      <c r="D246" s="291">
        <f>-D142</f>
        <v>0</v>
      </c>
      <c r="E246" s="291">
        <f>-E142</f>
        <v>0</v>
      </c>
      <c r="F246" s="71" t="e">
        <f>E246/D246*100</f>
        <v>#DIV/0!</v>
      </c>
      <c r="G246" s="291">
        <f>-G142</f>
        <v>-11773.800139999978</v>
      </c>
      <c r="H246" s="291">
        <f>-H142</f>
        <v>-11773.800139999978</v>
      </c>
      <c r="I246" s="291">
        <f>-I142</f>
        <v>-2534.411529999954</v>
      </c>
      <c r="J246" s="274">
        <f>I246/H246*100</f>
        <v>21.52585826040664</v>
      </c>
      <c r="K246" s="292">
        <f aca="true" t="shared" si="232" ref="K246:AW246">-K142</f>
        <v>0</v>
      </c>
      <c r="L246" s="292">
        <f t="shared" si="232"/>
        <v>0</v>
      </c>
      <c r="M246" s="292" t="e">
        <f t="shared" si="232"/>
        <v>#DIV/0!</v>
      </c>
      <c r="N246" s="292">
        <f t="shared" si="232"/>
        <v>0</v>
      </c>
      <c r="O246" s="292">
        <f t="shared" si="232"/>
        <v>0</v>
      </c>
      <c r="P246" s="292" t="e">
        <f t="shared" si="232"/>
        <v>#DIV/0!</v>
      </c>
      <c r="Q246" s="292">
        <f t="shared" si="232"/>
        <v>-11773.800140000007</v>
      </c>
      <c r="R246" s="292">
        <f t="shared" si="232"/>
        <v>-2534.411530000012</v>
      </c>
      <c r="S246" s="292">
        <f t="shared" si="232"/>
        <v>-21.525858260407084</v>
      </c>
      <c r="T246" s="292">
        <f t="shared" si="232"/>
        <v>0</v>
      </c>
      <c r="U246" s="292">
        <f t="shared" si="232"/>
        <v>0</v>
      </c>
      <c r="V246" s="292" t="e">
        <f t="shared" si="232"/>
        <v>#DIV/0!</v>
      </c>
      <c r="W246" s="292">
        <f t="shared" si="232"/>
        <v>0</v>
      </c>
      <c r="X246" s="292">
        <f t="shared" si="232"/>
        <v>0</v>
      </c>
      <c r="Y246" s="292" t="e">
        <f t="shared" si="232"/>
        <v>#DIV/0!</v>
      </c>
      <c r="Z246" s="292">
        <f t="shared" si="232"/>
        <v>0</v>
      </c>
      <c r="AA246" s="292">
        <f t="shared" si="232"/>
        <v>0</v>
      </c>
      <c r="AB246" s="292" t="e">
        <f t="shared" si="232"/>
        <v>#DIV/0!</v>
      </c>
      <c r="AC246" s="292">
        <f t="shared" si="232"/>
        <v>0</v>
      </c>
      <c r="AD246" s="292">
        <f t="shared" si="232"/>
        <v>0</v>
      </c>
      <c r="AE246" s="292" t="e">
        <f t="shared" si="232"/>
        <v>#DIV/0!</v>
      </c>
      <c r="AF246" s="292">
        <f t="shared" si="232"/>
        <v>0</v>
      </c>
      <c r="AG246" s="292">
        <f t="shared" si="232"/>
        <v>0</v>
      </c>
      <c r="AH246" s="292" t="e">
        <f t="shared" si="232"/>
        <v>#DIV/0!</v>
      </c>
      <c r="AI246" s="292">
        <f t="shared" si="232"/>
        <v>0</v>
      </c>
      <c r="AJ246" s="292">
        <f t="shared" si="232"/>
        <v>0</v>
      </c>
      <c r="AK246" s="292" t="e">
        <f t="shared" si="232"/>
        <v>#DIV/0!</v>
      </c>
      <c r="AL246" s="293">
        <f t="shared" si="232"/>
        <v>0</v>
      </c>
      <c r="AM246" s="293">
        <f t="shared" si="232"/>
        <v>0</v>
      </c>
      <c r="AN246" s="292" t="e">
        <f t="shared" si="232"/>
        <v>#DIV/0!</v>
      </c>
      <c r="AO246" s="292">
        <f t="shared" si="232"/>
        <v>0</v>
      </c>
      <c r="AP246" s="292">
        <f t="shared" si="232"/>
        <v>0</v>
      </c>
      <c r="AQ246" s="292" t="e">
        <f t="shared" si="232"/>
        <v>#DIV/0!</v>
      </c>
      <c r="AR246" s="292">
        <f t="shared" si="232"/>
        <v>0</v>
      </c>
      <c r="AS246" s="292">
        <f t="shared" si="232"/>
        <v>0</v>
      </c>
      <c r="AT246" s="291" t="e">
        <f t="shared" si="232"/>
        <v>#DIV/0!</v>
      </c>
      <c r="AU246" s="294">
        <f t="shared" si="232"/>
        <v>-11773.800139999978</v>
      </c>
      <c r="AV246" s="294">
        <f t="shared" si="232"/>
        <v>-11773.800139999978</v>
      </c>
      <c r="AW246" s="294">
        <f t="shared" si="232"/>
        <v>-2534.411529999954</v>
      </c>
      <c r="AX246" s="295">
        <f>AW246/AU246*100</f>
        <v>21.52585826040664</v>
      </c>
      <c r="AY246" s="296"/>
      <c r="AZ246" s="296"/>
    </row>
    <row r="247" spans="1:52" ht="18.75" hidden="1">
      <c r="A247" s="28"/>
      <c r="B247" s="298"/>
      <c r="C247" s="33">
        <f aca="true" t="shared" si="233" ref="C247:AW247">C127-C193</f>
        <v>0</v>
      </c>
      <c r="D247" s="33">
        <f t="shared" si="233"/>
        <v>0</v>
      </c>
      <c r="E247" s="33">
        <f t="shared" si="233"/>
        <v>0</v>
      </c>
      <c r="F247" s="33" t="e">
        <f t="shared" si="233"/>
        <v>#DIV/0!</v>
      </c>
      <c r="G247" s="33">
        <f t="shared" si="233"/>
        <v>-11773.800139999978</v>
      </c>
      <c r="H247" s="33">
        <f t="shared" si="233"/>
        <v>-11773.800139999978</v>
      </c>
      <c r="I247" s="33">
        <f t="shared" si="233"/>
        <v>-2534.411529999954</v>
      </c>
      <c r="J247" s="34">
        <f t="shared" si="233"/>
        <v>6.095282790439754</v>
      </c>
      <c r="K247" s="33">
        <f t="shared" si="233"/>
        <v>0</v>
      </c>
      <c r="L247" s="33">
        <f t="shared" si="233"/>
        <v>0</v>
      </c>
      <c r="M247" s="33" t="e">
        <f t="shared" si="233"/>
        <v>#DIV/0!</v>
      </c>
      <c r="N247" s="33">
        <f t="shared" si="233"/>
        <v>0</v>
      </c>
      <c r="O247" s="33">
        <f t="shared" si="233"/>
        <v>0</v>
      </c>
      <c r="P247" s="33" t="e">
        <f t="shared" si="233"/>
        <v>#DIV/0!</v>
      </c>
      <c r="Q247" s="33">
        <f t="shared" si="233"/>
        <v>-11773.800139999978</v>
      </c>
      <c r="R247" s="33">
        <f t="shared" si="233"/>
        <v>-2534.411529999954</v>
      </c>
      <c r="S247" s="33">
        <f t="shared" si="233"/>
        <v>6.095282790439754</v>
      </c>
      <c r="T247" s="33">
        <f t="shared" si="233"/>
        <v>0</v>
      </c>
      <c r="U247" s="33">
        <f t="shared" si="233"/>
        <v>0</v>
      </c>
      <c r="V247" s="33" t="e">
        <f t="shared" si="233"/>
        <v>#DIV/0!</v>
      </c>
      <c r="W247" s="33">
        <f t="shared" si="233"/>
        <v>0</v>
      </c>
      <c r="X247" s="33">
        <f t="shared" si="233"/>
        <v>0</v>
      </c>
      <c r="Y247" s="33" t="e">
        <f t="shared" si="233"/>
        <v>#DIV/0!</v>
      </c>
      <c r="Z247" s="33">
        <f t="shared" si="233"/>
        <v>0</v>
      </c>
      <c r="AA247" s="33">
        <f t="shared" si="233"/>
        <v>0</v>
      </c>
      <c r="AB247" s="33" t="e">
        <f t="shared" si="233"/>
        <v>#DIV/0!</v>
      </c>
      <c r="AC247" s="33">
        <f t="shared" si="233"/>
        <v>0</v>
      </c>
      <c r="AD247" s="33">
        <f t="shared" si="233"/>
        <v>0</v>
      </c>
      <c r="AE247" s="33" t="e">
        <f t="shared" si="233"/>
        <v>#DIV/0!</v>
      </c>
      <c r="AF247" s="33">
        <f t="shared" si="233"/>
        <v>0</v>
      </c>
      <c r="AG247" s="33">
        <f t="shared" si="233"/>
        <v>0</v>
      </c>
      <c r="AH247" s="33" t="e">
        <f t="shared" si="233"/>
        <v>#DIV/0!</v>
      </c>
      <c r="AI247" s="33">
        <f t="shared" si="233"/>
        <v>0</v>
      </c>
      <c r="AJ247" s="33">
        <f t="shared" si="233"/>
        <v>0</v>
      </c>
      <c r="AK247" s="33" t="e">
        <f t="shared" si="233"/>
        <v>#DIV/0!</v>
      </c>
      <c r="AL247" s="299">
        <f t="shared" si="233"/>
        <v>0</v>
      </c>
      <c r="AM247" s="299">
        <f t="shared" si="233"/>
        <v>0</v>
      </c>
      <c r="AN247" s="33" t="e">
        <f t="shared" si="233"/>
        <v>#DIV/0!</v>
      </c>
      <c r="AO247" s="33">
        <f t="shared" si="233"/>
        <v>0</v>
      </c>
      <c r="AP247" s="33">
        <f t="shared" si="233"/>
        <v>0</v>
      </c>
      <c r="AQ247" s="33" t="e">
        <f t="shared" si="233"/>
        <v>#DIV/0!</v>
      </c>
      <c r="AR247" s="33">
        <f t="shared" si="233"/>
        <v>0</v>
      </c>
      <c r="AS247" s="33">
        <f t="shared" si="233"/>
        <v>0</v>
      </c>
      <c r="AT247" s="33" t="e">
        <f t="shared" si="233"/>
        <v>#DIV/0!</v>
      </c>
      <c r="AU247" s="33">
        <f t="shared" si="233"/>
        <v>-11773.800139999978</v>
      </c>
      <c r="AV247" s="33">
        <f t="shared" si="233"/>
        <v>-11773.800139999978</v>
      </c>
      <c r="AW247" s="33">
        <f t="shared" si="233"/>
        <v>-2534.411529999954</v>
      </c>
      <c r="AX247" s="300"/>
      <c r="AY247" s="301"/>
      <c r="AZ247" s="301"/>
    </row>
    <row r="248" spans="1:52" ht="18.75">
      <c r="A248" s="28"/>
      <c r="B248" s="2"/>
      <c r="C248" s="2"/>
      <c r="D248" s="33"/>
      <c r="E248" s="35"/>
      <c r="F248" s="32"/>
      <c r="G248" s="33"/>
      <c r="H248" s="33"/>
      <c r="I248" s="33"/>
      <c r="J248" s="34"/>
      <c r="K248" s="35"/>
      <c r="L248" s="35"/>
      <c r="M248" s="32"/>
      <c r="N248" s="35"/>
      <c r="O248" s="35"/>
      <c r="P248" s="32"/>
      <c r="Q248" s="32"/>
      <c r="R248" s="35"/>
      <c r="S248" s="32"/>
      <c r="T248" s="35"/>
      <c r="U248" s="35"/>
      <c r="V248" s="32"/>
      <c r="W248" s="35"/>
      <c r="X248" s="35"/>
      <c r="Y248" s="32"/>
      <c r="Z248" s="35"/>
      <c r="AA248" s="35"/>
      <c r="AB248" s="32"/>
      <c r="AC248" s="35"/>
      <c r="AD248" s="35"/>
      <c r="AE248" s="32"/>
      <c r="AF248" s="35"/>
      <c r="AG248" s="35"/>
      <c r="AH248" s="32"/>
      <c r="AI248" s="35"/>
      <c r="AJ248" s="35"/>
      <c r="AK248" s="32"/>
      <c r="AL248" s="36"/>
      <c r="AM248" s="36"/>
      <c r="AN248" s="32"/>
      <c r="AO248" s="35"/>
      <c r="AP248" s="35"/>
      <c r="AQ248" s="32"/>
      <c r="AR248" s="35"/>
      <c r="AS248" s="35"/>
      <c r="AT248" s="32"/>
      <c r="AU248" s="10"/>
      <c r="AV248" s="10"/>
      <c r="AW248" s="10"/>
      <c r="AX248" s="32"/>
      <c r="AY248" s="301"/>
      <c r="AZ248" s="301"/>
    </row>
    <row r="249" spans="1:52" ht="18.75">
      <c r="A249" s="330" t="s">
        <v>425</v>
      </c>
      <c r="B249" s="2"/>
      <c r="C249" s="2"/>
      <c r="D249" s="33"/>
      <c r="E249" s="35"/>
      <c r="F249" s="32"/>
      <c r="G249" s="33"/>
      <c r="H249" s="33"/>
      <c r="I249" s="33"/>
      <c r="J249" s="34"/>
      <c r="K249" s="35"/>
      <c r="L249" s="35"/>
      <c r="M249" s="32"/>
      <c r="N249" s="35"/>
      <c r="O249" s="35"/>
      <c r="P249" s="32"/>
      <c r="Q249" s="35"/>
      <c r="R249" s="35"/>
      <c r="S249" s="32"/>
      <c r="T249" s="35"/>
      <c r="U249" s="35"/>
      <c r="V249" s="32"/>
      <c r="W249" s="35"/>
      <c r="X249" s="35"/>
      <c r="Y249" s="32"/>
      <c r="Z249" s="35"/>
      <c r="AA249" s="35"/>
      <c r="AB249" s="32"/>
      <c r="AC249" s="35"/>
      <c r="AD249" s="35"/>
      <c r="AE249" s="32"/>
      <c r="AF249" s="35"/>
      <c r="AG249" s="35"/>
      <c r="AH249" s="32"/>
      <c r="AI249" s="35"/>
      <c r="AJ249" s="35"/>
      <c r="AK249" s="32"/>
      <c r="AL249" s="36"/>
      <c r="AM249" s="36"/>
      <c r="AN249" s="32"/>
      <c r="AO249" s="35"/>
      <c r="AP249" s="35"/>
      <c r="AQ249" s="32"/>
      <c r="AR249" s="35"/>
      <c r="AS249" s="35"/>
      <c r="AT249" s="32"/>
      <c r="AU249" s="10"/>
      <c r="AV249" s="10"/>
      <c r="AW249" s="10"/>
      <c r="AX249" s="32"/>
      <c r="AY249" s="301"/>
      <c r="AZ249" s="301"/>
    </row>
    <row r="250" spans="1:50" ht="18.75">
      <c r="A250" s="331" t="s">
        <v>437</v>
      </c>
      <c r="B250" s="331"/>
      <c r="C250" s="2"/>
      <c r="D250" s="33"/>
      <c r="E250" s="35"/>
      <c r="F250" s="32"/>
      <c r="G250" s="33"/>
      <c r="H250" s="33"/>
      <c r="I250" s="33"/>
      <c r="J250" s="34"/>
      <c r="K250" s="35"/>
      <c r="L250" s="35"/>
      <c r="M250" s="32"/>
      <c r="N250" s="35"/>
      <c r="O250" s="35"/>
      <c r="P250" s="32"/>
      <c r="Q250" s="332" t="s">
        <v>426</v>
      </c>
      <c r="R250" s="35"/>
      <c r="S250" s="32"/>
      <c r="T250" s="35"/>
      <c r="U250" s="35"/>
      <c r="V250" s="32"/>
      <c r="W250" s="35"/>
      <c r="X250" s="35"/>
      <c r="Y250" s="32"/>
      <c r="Z250" s="35"/>
      <c r="AA250" s="35"/>
      <c r="AB250" s="32"/>
      <c r="AC250" s="35"/>
      <c r="AD250" s="35"/>
      <c r="AE250" s="32"/>
      <c r="AF250" s="35"/>
      <c r="AG250" s="35"/>
      <c r="AH250" s="32"/>
      <c r="AI250" s="35"/>
      <c r="AJ250" s="35"/>
      <c r="AK250" s="32"/>
      <c r="AL250" s="36"/>
      <c r="AM250" s="36"/>
      <c r="AN250" s="32"/>
      <c r="AO250" s="35"/>
      <c r="AP250" s="35"/>
      <c r="AQ250" s="32"/>
      <c r="AR250" s="35"/>
      <c r="AS250" s="35"/>
      <c r="AT250" s="32"/>
      <c r="AU250" s="10"/>
      <c r="AV250" s="10"/>
      <c r="AW250" s="10"/>
      <c r="AX250" s="32"/>
    </row>
    <row r="251" spans="1:50" ht="18.75">
      <c r="A251" s="330"/>
      <c r="B251" s="2"/>
      <c r="C251" s="12"/>
      <c r="D251" s="12"/>
      <c r="E251" s="12"/>
      <c r="F251" s="12"/>
      <c r="G251" s="12"/>
      <c r="H251" s="32"/>
      <c r="I251" s="35" t="s">
        <v>423</v>
      </c>
      <c r="J251" s="35"/>
      <c r="K251" s="32"/>
      <c r="L251" s="35"/>
      <c r="M251" s="35"/>
      <c r="N251" s="32"/>
      <c r="O251" s="35"/>
      <c r="P251" s="35"/>
      <c r="Q251" s="35"/>
      <c r="R251" s="35"/>
      <c r="S251" s="35"/>
      <c r="T251" s="32"/>
      <c r="U251" s="35"/>
      <c r="V251" s="35"/>
      <c r="W251" s="32"/>
      <c r="X251" s="35"/>
      <c r="Y251" s="35"/>
      <c r="Z251" s="302"/>
      <c r="AA251" s="36"/>
      <c r="AB251" s="35"/>
      <c r="AC251" s="32"/>
      <c r="AD251" s="35"/>
      <c r="AE251" s="35"/>
      <c r="AF251" s="32"/>
      <c r="AG251" s="35"/>
      <c r="AH251" s="35"/>
      <c r="AI251" s="32"/>
      <c r="AJ251" s="35"/>
      <c r="AK251" s="35"/>
      <c r="AL251" s="302"/>
      <c r="AM251" s="36"/>
      <c r="AN251" s="35"/>
      <c r="AO251" s="32"/>
      <c r="AP251" s="35"/>
      <c r="AQ251" s="35"/>
      <c r="AR251" s="32"/>
      <c r="AS251" s="10"/>
      <c r="AT251" s="10"/>
      <c r="AU251" s="32"/>
      <c r="AV251" s="1"/>
      <c r="AW251" s="1"/>
      <c r="AX251" s="1"/>
    </row>
    <row r="252" spans="1:86" ht="24.75" customHeight="1">
      <c r="A252" s="354" t="s">
        <v>436</v>
      </c>
      <c r="B252" s="354"/>
      <c r="C252" s="12"/>
      <c r="D252" s="12"/>
      <c r="E252" s="12"/>
      <c r="F252" s="12"/>
      <c r="G252" s="12"/>
      <c r="H252" s="35"/>
      <c r="I252" s="35" t="s">
        <v>424</v>
      </c>
      <c r="J252" s="32"/>
      <c r="K252" s="35"/>
      <c r="L252" s="35"/>
      <c r="M252" s="32"/>
      <c r="N252" s="35"/>
      <c r="O252" s="35"/>
      <c r="P252" s="32"/>
      <c r="Q252" s="332" t="s">
        <v>427</v>
      </c>
      <c r="R252" s="35"/>
      <c r="S252" s="32"/>
      <c r="T252" s="35"/>
      <c r="U252" s="35"/>
      <c r="V252" s="32"/>
      <c r="W252" s="35"/>
      <c r="X252" s="35"/>
      <c r="Y252" s="32"/>
      <c r="Z252" s="35"/>
      <c r="AA252" s="35"/>
      <c r="AB252" s="32"/>
      <c r="AC252" s="35"/>
      <c r="AD252" s="35"/>
      <c r="AE252" s="32"/>
      <c r="AF252" s="35"/>
      <c r="AG252" s="35"/>
      <c r="AH252" s="32"/>
      <c r="AI252" s="35"/>
      <c r="AJ252" s="35"/>
      <c r="AK252" s="32"/>
      <c r="AL252" s="36"/>
      <c r="AM252" s="36"/>
      <c r="AN252" s="32"/>
      <c r="AO252" s="35"/>
      <c r="AP252" s="35"/>
      <c r="AQ252" s="32"/>
      <c r="AR252" s="35"/>
      <c r="AS252" s="35"/>
      <c r="AT252" s="366"/>
      <c r="AU252" s="366"/>
      <c r="AV252" s="366"/>
      <c r="AW252" s="32"/>
      <c r="AX252" s="35"/>
      <c r="AY252" s="303"/>
      <c r="AZ252" s="304"/>
      <c r="BA252" s="304"/>
      <c r="BB252" s="303"/>
      <c r="BC252" s="304"/>
      <c r="BD252" s="304"/>
      <c r="BE252" s="303"/>
      <c r="BF252" s="304"/>
      <c r="BG252" s="304"/>
      <c r="BH252" s="303"/>
      <c r="BI252" s="304"/>
      <c r="BJ252" s="304"/>
      <c r="BK252" s="303"/>
      <c r="BL252" s="304"/>
      <c r="BM252" s="304"/>
      <c r="BN252" s="303"/>
      <c r="BO252" s="304"/>
      <c r="BP252" s="304"/>
      <c r="BQ252" s="303"/>
      <c r="BR252" s="304"/>
      <c r="BS252" s="304"/>
      <c r="BT252" s="303"/>
      <c r="BU252" s="304"/>
      <c r="BV252" s="304"/>
      <c r="BW252" s="303"/>
      <c r="BX252" s="304"/>
      <c r="BY252" s="304"/>
      <c r="BZ252" s="303"/>
      <c r="CA252" s="304"/>
      <c r="CB252" s="304"/>
      <c r="CC252" s="303"/>
      <c r="CD252" s="304"/>
      <c r="CE252" s="304"/>
      <c r="CF252" s="303"/>
      <c r="CG252" s="304"/>
      <c r="CH252" s="304"/>
    </row>
    <row r="253" spans="1:50" ht="18.75">
      <c r="A253" s="28"/>
      <c r="B253" s="2"/>
      <c r="C253" s="2"/>
      <c r="D253" s="33"/>
      <c r="E253" s="35"/>
      <c r="F253" s="32"/>
      <c r="G253" s="33"/>
      <c r="H253" s="33"/>
      <c r="I253" s="33"/>
      <c r="J253" s="34"/>
      <c r="K253" s="35"/>
      <c r="L253" s="35"/>
      <c r="M253" s="32"/>
      <c r="N253" s="35"/>
      <c r="O253" s="35"/>
      <c r="P253" s="32"/>
      <c r="Q253" s="35"/>
      <c r="R253" s="35"/>
      <c r="S253" s="32"/>
      <c r="T253" s="35"/>
      <c r="U253" s="35"/>
      <c r="V253" s="32"/>
      <c r="W253" s="35"/>
      <c r="X253" s="35"/>
      <c r="Y253" s="32"/>
      <c r="Z253" s="35"/>
      <c r="AA253" s="35"/>
      <c r="AB253" s="32"/>
      <c r="AC253" s="35"/>
      <c r="AD253" s="35"/>
      <c r="AE253" s="32"/>
      <c r="AF253" s="35"/>
      <c r="AG253" s="35"/>
      <c r="AH253" s="32"/>
      <c r="AI253" s="35"/>
      <c r="AJ253" s="35"/>
      <c r="AK253" s="32"/>
      <c r="AL253" s="36"/>
      <c r="AM253" s="36"/>
      <c r="AN253" s="32"/>
      <c r="AO253" s="35"/>
      <c r="AP253" s="35"/>
      <c r="AQ253" s="32"/>
      <c r="AR253" s="35"/>
      <c r="AS253" s="35"/>
      <c r="AT253" s="32"/>
      <c r="AU253" s="10"/>
      <c r="AV253" s="10"/>
      <c r="AW253" s="10"/>
      <c r="AX253" s="32"/>
    </row>
    <row r="256" spans="26:28" ht="18.75">
      <c r="Z256" s="367"/>
      <c r="AA256" s="367"/>
      <c r="AB256" s="367"/>
    </row>
  </sheetData>
  <sheetProtection/>
  <mergeCells count="205">
    <mergeCell ref="T7:U10"/>
    <mergeCell ref="V7:V15"/>
    <mergeCell ref="W7:X10"/>
    <mergeCell ref="C6:E10"/>
    <mergeCell ref="F6:F15"/>
    <mergeCell ref="G6:I10"/>
    <mergeCell ref="J6:J15"/>
    <mergeCell ref="K6:AT6"/>
    <mergeCell ref="Y7:Y15"/>
    <mergeCell ref="Z7:AA10"/>
    <mergeCell ref="K7:L10"/>
    <mergeCell ref="M7:M15"/>
    <mergeCell ref="N7:O10"/>
    <mergeCell ref="P7:P15"/>
    <mergeCell ref="Q7:R10"/>
    <mergeCell ref="S7:S15"/>
    <mergeCell ref="AB7:AB15"/>
    <mergeCell ref="AC7:AD10"/>
    <mergeCell ref="AE7:AE15"/>
    <mergeCell ref="AF7:AG10"/>
    <mergeCell ref="AH7:AH15"/>
    <mergeCell ref="BD6:BG10"/>
    <mergeCell ref="AU6:AX10"/>
    <mergeCell ref="AL11:AL15"/>
    <mergeCell ref="AM11:AM15"/>
    <mergeCell ref="K11:K15"/>
    <mergeCell ref="L11:L15"/>
    <mergeCell ref="N11:N15"/>
    <mergeCell ref="AK7:AK15"/>
    <mergeCell ref="AL7:AM10"/>
    <mergeCell ref="AN7:AN15"/>
    <mergeCell ref="AI7:AJ10"/>
    <mergeCell ref="AG11:AG15"/>
    <mergeCell ref="AI11:AI15"/>
    <mergeCell ref="AJ11:AJ15"/>
    <mergeCell ref="C11:C15"/>
    <mergeCell ref="D11:D15"/>
    <mergeCell ref="E11:E15"/>
    <mergeCell ref="G11:G15"/>
    <mergeCell ref="H11:H15"/>
    <mergeCell ref="I11:I15"/>
    <mergeCell ref="O11:O15"/>
    <mergeCell ref="Q11:Q15"/>
    <mergeCell ref="R11:R15"/>
    <mergeCell ref="T11:T15"/>
    <mergeCell ref="U11:U15"/>
    <mergeCell ref="W11:W15"/>
    <mergeCell ref="AR11:AR15"/>
    <mergeCell ref="AS11:AS15"/>
    <mergeCell ref="AU11:AU15"/>
    <mergeCell ref="Z11:Z15"/>
    <mergeCell ref="AA11:AA15"/>
    <mergeCell ref="AC11:AC15"/>
    <mergeCell ref="AD11:AD15"/>
    <mergeCell ref="AF11:AF15"/>
    <mergeCell ref="AO11:AO15"/>
    <mergeCell ref="AP11:AP15"/>
    <mergeCell ref="BF11:BF15"/>
    <mergeCell ref="AV11:AV15"/>
    <mergeCell ref="AW11:AW15"/>
    <mergeCell ref="AX11:AX15"/>
    <mergeCell ref="X11:X15"/>
    <mergeCell ref="BG11:BG15"/>
    <mergeCell ref="AT7:AT15"/>
    <mergeCell ref="AO7:AP10"/>
    <mergeCell ref="AQ7:AQ15"/>
    <mergeCell ref="AR7:AS10"/>
    <mergeCell ref="U137:U141"/>
    <mergeCell ref="W137:W141"/>
    <mergeCell ref="X137:X141"/>
    <mergeCell ref="BD11:BD15"/>
    <mergeCell ref="BE11:BE15"/>
    <mergeCell ref="C132:E136"/>
    <mergeCell ref="F132:F141"/>
    <mergeCell ref="G132:I136"/>
    <mergeCell ref="J132:J141"/>
    <mergeCell ref="K132:AT132"/>
    <mergeCell ref="AF133:AG136"/>
    <mergeCell ref="AF137:AF141"/>
    <mergeCell ref="AP137:AP141"/>
    <mergeCell ref="K133:L136"/>
    <mergeCell ref="M133:M141"/>
    <mergeCell ref="N133:O136"/>
    <mergeCell ref="P133:P141"/>
    <mergeCell ref="Q133:R136"/>
    <mergeCell ref="S133:S141"/>
    <mergeCell ref="K137:K141"/>
    <mergeCell ref="AU132:AX136"/>
    <mergeCell ref="AH133:AH141"/>
    <mergeCell ref="AI133:AJ136"/>
    <mergeCell ref="AK133:AK141"/>
    <mergeCell ref="AL133:AM136"/>
    <mergeCell ref="AM137:AM141"/>
    <mergeCell ref="AO137:AO141"/>
    <mergeCell ref="AN133:AN141"/>
    <mergeCell ref="AI137:AI141"/>
    <mergeCell ref="AJ137:AJ141"/>
    <mergeCell ref="V133:V141"/>
    <mergeCell ref="W133:X136"/>
    <mergeCell ref="AE133:AE141"/>
    <mergeCell ref="AD137:AD141"/>
    <mergeCell ref="I137:I141"/>
    <mergeCell ref="L137:L141"/>
    <mergeCell ref="N137:N141"/>
    <mergeCell ref="O137:O141"/>
    <mergeCell ref="Q137:Q141"/>
    <mergeCell ref="T137:T141"/>
    <mergeCell ref="AA137:AA141"/>
    <mergeCell ref="Y133:Y141"/>
    <mergeCell ref="AC133:AD136"/>
    <mergeCell ref="C137:C141"/>
    <mergeCell ref="D137:D141"/>
    <mergeCell ref="E137:E141"/>
    <mergeCell ref="G137:G141"/>
    <mergeCell ref="H137:H141"/>
    <mergeCell ref="R137:R141"/>
    <mergeCell ref="T133:U136"/>
    <mergeCell ref="AG137:AG141"/>
    <mergeCell ref="AU183:AX187"/>
    <mergeCell ref="K184:L187"/>
    <mergeCell ref="AR137:AR141"/>
    <mergeCell ref="AS137:AS141"/>
    <mergeCell ref="AU137:AU141"/>
    <mergeCell ref="AV137:AV141"/>
    <mergeCell ref="AQ133:AQ141"/>
    <mergeCell ref="AR133:AS136"/>
    <mergeCell ref="Z137:Z141"/>
    <mergeCell ref="W184:X187"/>
    <mergeCell ref="S184:S192"/>
    <mergeCell ref="T184:U187"/>
    <mergeCell ref="AO133:AP136"/>
    <mergeCell ref="AW137:AW141"/>
    <mergeCell ref="Y184:Y192"/>
    <mergeCell ref="Z184:AA187"/>
    <mergeCell ref="AB184:AB192"/>
    <mergeCell ref="AC184:AD187"/>
    <mergeCell ref="AL137:AL141"/>
    <mergeCell ref="C183:E187"/>
    <mergeCell ref="F183:F192"/>
    <mergeCell ref="G183:I187"/>
    <mergeCell ref="J183:J192"/>
    <mergeCell ref="V184:V192"/>
    <mergeCell ref="T188:T192"/>
    <mergeCell ref="U188:U192"/>
    <mergeCell ref="W188:W192"/>
    <mergeCell ref="X188:X192"/>
    <mergeCell ref="Z188:Z192"/>
    <mergeCell ref="AA188:AA192"/>
    <mergeCell ref="AF184:AG187"/>
    <mergeCell ref="AX137:AX141"/>
    <mergeCell ref="AT133:AT141"/>
    <mergeCell ref="AC137:AC141"/>
    <mergeCell ref="Z133:AA136"/>
    <mergeCell ref="AB133:AB141"/>
    <mergeCell ref="AK184:AK192"/>
    <mergeCell ref="AL184:AM187"/>
    <mergeCell ref="AN184:AN192"/>
    <mergeCell ref="AL188:AL192"/>
    <mergeCell ref="AM188:AM192"/>
    <mergeCell ref="AE184:AE192"/>
    <mergeCell ref="AO184:AP187"/>
    <mergeCell ref="AQ184:AQ192"/>
    <mergeCell ref="AR184:AS187"/>
    <mergeCell ref="AT184:AT192"/>
    <mergeCell ref="C188:C192"/>
    <mergeCell ref="D188:D192"/>
    <mergeCell ref="E188:E192"/>
    <mergeCell ref="G188:G192"/>
    <mergeCell ref="H188:H192"/>
    <mergeCell ref="I188:I192"/>
    <mergeCell ref="K188:K192"/>
    <mergeCell ref="L188:L192"/>
    <mergeCell ref="N188:N192"/>
    <mergeCell ref="O188:O192"/>
    <mergeCell ref="Q188:Q192"/>
    <mergeCell ref="R188:R192"/>
    <mergeCell ref="M184:M192"/>
    <mergeCell ref="N184:O187"/>
    <mergeCell ref="P184:P192"/>
    <mergeCell ref="Q184:R187"/>
    <mergeCell ref="AF188:AF192"/>
    <mergeCell ref="AG188:AG192"/>
    <mergeCell ref="AI188:AI192"/>
    <mergeCell ref="AJ188:AJ192"/>
    <mergeCell ref="AH184:AH192"/>
    <mergeCell ref="AI184:AJ187"/>
    <mergeCell ref="AT252:AV252"/>
    <mergeCell ref="Z256:AB256"/>
    <mergeCell ref="AO188:AO192"/>
    <mergeCell ref="AP188:AP192"/>
    <mergeCell ref="AR188:AR192"/>
    <mergeCell ref="AS188:AS192"/>
    <mergeCell ref="AU188:AU192"/>
    <mergeCell ref="AV188:AV192"/>
    <mergeCell ref="AC188:AC192"/>
    <mergeCell ref="AD188:AD192"/>
    <mergeCell ref="A252:B252"/>
    <mergeCell ref="A1:BZ1"/>
    <mergeCell ref="A3:BX3"/>
    <mergeCell ref="A2:S2"/>
    <mergeCell ref="A181:S181"/>
    <mergeCell ref="A129:S129"/>
    <mergeCell ref="AW188:AW192"/>
    <mergeCell ref="AX188:AX192"/>
    <mergeCell ref="A246:B246"/>
  </mergeCells>
  <dataValidations count="2">
    <dataValidation type="whole" operator="notEqual" allowBlank="1" showErrorMessage="1" errorTitle="ОШИБКА" error="Должно быть целое число!" sqref="AL166:AM166 AL168:AM168 AL172:AM174">
      <formula1>0</formula1>
    </dataValidation>
    <dataValidation type="whole" operator="notEqual" allowBlank="1" showErrorMessage="1" errorTitle="ОШИБКА" error="Должно быть целое число!" sqref="C172:E174 Q166:R166 AR166:AS166 W166:X166 C166:E166 T172:U173 N166:O166 T166:U166 N172:O173 AR172:AS174 Z168:AA168 AO166:AP166 AI166:AJ166 K172:L173 AI172:AJ174 K166:L166 AF172:AG174 Q172:R173 AF166:AG166 AF168:AG168 AO168:AP168 Z166:AA166 C168:E168 AO172:AP174 Z172:AA174 W168:X168 W172:X174 AR168:AS168 AC172:AD174 AC166:AD166 AC168:AD168">
      <formula1>0</formula1>
    </dataValidation>
  </dataValidations>
  <printOptions/>
  <pageMargins left="0.7086614173228347" right="0.03937007874015748" top="0.7480314960629921" bottom="0.7480314960629921" header="0.31496062992125984" footer="0.31496062992125984"/>
  <pageSetup fitToWidth="0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SGavrushko</dc:creator>
  <cp:keywords/>
  <dc:description/>
  <cp:lastModifiedBy>Пупсик</cp:lastModifiedBy>
  <cp:lastPrinted>2020-11-09T12:12:39Z</cp:lastPrinted>
  <dcterms:created xsi:type="dcterms:W3CDTF">2005-12-22T14:39:58Z</dcterms:created>
  <dcterms:modified xsi:type="dcterms:W3CDTF">2020-11-09T12:13:10Z</dcterms:modified>
  <cp:category/>
  <cp:version/>
  <cp:contentType/>
  <cp:contentStatus/>
</cp:coreProperties>
</file>